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6"/>
  <workbookPr defaultThemeVersion="166925"/>
  <mc:AlternateContent xmlns:mc="http://schemas.openxmlformats.org/markup-compatibility/2006">
    <mc:Choice Requires="x15">
      <x15ac:absPath xmlns:x15ac="http://schemas.microsoft.com/office/spreadsheetml/2010/11/ac" url="C:\Users\ABTINMALL.COM\Desktop\"/>
    </mc:Choice>
  </mc:AlternateContent>
  <xr:revisionPtr revIDLastSave="0" documentId="8_{E4668431-5504-47BE-BEA0-A6295D8A2E1E}" xr6:coauthVersionLast="47" xr6:coauthVersionMax="47" xr10:uidLastSave="{00000000-0000-0000-0000-000000000000}"/>
  <bookViews>
    <workbookView xWindow="-108" yWindow="-108" windowWidth="23256" windowHeight="12576" activeTab="1" xr2:uid="{00000000-000D-0000-FFFF-FFFF00000000}"/>
  </bookViews>
  <sheets>
    <sheet name="Sheet2" sheetId="2" r:id="rId1"/>
    <sheet name="Sheet1" sheetId="1" r:id="rId2"/>
  </sheets>
  <calcPr calcId="191029"/>
  <pivotCaches>
    <pivotCache cacheId="1"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7" i="1"/>
  <c r="H8" i="1"/>
  <c r="H9" i="1"/>
  <c r="H10" i="1"/>
  <c r="H11" i="1"/>
  <c r="H12" i="1"/>
  <c r="H19" i="1"/>
  <c r="H147" i="1"/>
  <c r="H216" i="1"/>
  <c r="H280" i="1"/>
  <c r="H344" i="1"/>
  <c r="H5" i="1"/>
  <c r="M10" i="1"/>
  <c r="M11" i="1" s="1"/>
  <c r="M12" i="1" s="1"/>
  <c r="D5" i="1"/>
  <c r="G5" i="1" s="1"/>
  <c r="D13" i="1"/>
  <c r="G13" i="1" s="1"/>
  <c r="H13" i="1" s="1"/>
  <c r="D14" i="1"/>
  <c r="G14" i="1" s="1"/>
  <c r="H14" i="1" s="1"/>
  <c r="D15" i="1"/>
  <c r="G15" i="1" s="1"/>
  <c r="H15" i="1" s="1"/>
  <c r="D16" i="1"/>
  <c r="G16" i="1" s="1"/>
  <c r="H16" i="1" s="1"/>
  <c r="D17" i="1"/>
  <c r="G17" i="1" s="1"/>
  <c r="H17" i="1" s="1"/>
  <c r="D18" i="1"/>
  <c r="G18" i="1" s="1"/>
  <c r="H18" i="1" s="1"/>
  <c r="D19" i="1"/>
  <c r="G19" i="1" s="1"/>
  <c r="D20" i="1"/>
  <c r="G20" i="1" s="1"/>
  <c r="H20" i="1" s="1"/>
  <c r="D21" i="1"/>
  <c r="G21" i="1" s="1"/>
  <c r="H21" i="1" s="1"/>
  <c r="D22" i="1"/>
  <c r="G22" i="1" s="1"/>
  <c r="H22" i="1" s="1"/>
  <c r="D23" i="1"/>
  <c r="G23" i="1" s="1"/>
  <c r="H23" i="1" s="1"/>
  <c r="D24" i="1"/>
  <c r="G24" i="1" s="1"/>
  <c r="H24" i="1" s="1"/>
  <c r="D25" i="1"/>
  <c r="G25" i="1" s="1"/>
  <c r="H25" i="1" s="1"/>
  <c r="D26" i="1"/>
  <c r="G26" i="1" s="1"/>
  <c r="H26" i="1" s="1"/>
  <c r="D27" i="1"/>
  <c r="G27" i="1" s="1"/>
  <c r="H27" i="1" s="1"/>
  <c r="D28" i="1"/>
  <c r="G28" i="1" s="1"/>
  <c r="H28" i="1" s="1"/>
  <c r="D29" i="1"/>
  <c r="G29" i="1" s="1"/>
  <c r="H29" i="1" s="1"/>
  <c r="D30" i="1"/>
  <c r="G30" i="1" s="1"/>
  <c r="H30" i="1" s="1"/>
  <c r="D31" i="1"/>
  <c r="G31" i="1" s="1"/>
  <c r="H31" i="1" s="1"/>
  <c r="D32" i="1"/>
  <c r="G32" i="1" s="1"/>
  <c r="H32" i="1" s="1"/>
  <c r="D33" i="1"/>
  <c r="G33" i="1" s="1"/>
  <c r="H33" i="1" s="1"/>
  <c r="D34" i="1"/>
  <c r="G34" i="1" s="1"/>
  <c r="H34" i="1" s="1"/>
  <c r="D35" i="1"/>
  <c r="G35" i="1" s="1"/>
  <c r="H35" i="1" s="1"/>
  <c r="D36" i="1"/>
  <c r="G36" i="1" s="1"/>
  <c r="H36" i="1" s="1"/>
  <c r="D37" i="1"/>
  <c r="G37" i="1" s="1"/>
  <c r="H37" i="1" s="1"/>
  <c r="D38" i="1"/>
  <c r="G38" i="1" s="1"/>
  <c r="H38" i="1" s="1"/>
  <c r="D39" i="1"/>
  <c r="G39" i="1" s="1"/>
  <c r="H39" i="1" s="1"/>
  <c r="D40" i="1"/>
  <c r="G40" i="1" s="1"/>
  <c r="H40" i="1" s="1"/>
  <c r="D41" i="1"/>
  <c r="G41" i="1" s="1"/>
  <c r="H41" i="1" s="1"/>
  <c r="D42" i="1"/>
  <c r="G42" i="1" s="1"/>
  <c r="H42" i="1" s="1"/>
  <c r="D43" i="1"/>
  <c r="G43" i="1" s="1"/>
  <c r="H43" i="1" s="1"/>
  <c r="D44" i="1"/>
  <c r="G44" i="1" s="1"/>
  <c r="H44" i="1" s="1"/>
  <c r="D45" i="1"/>
  <c r="G45" i="1" s="1"/>
  <c r="H45" i="1" s="1"/>
  <c r="D46" i="1"/>
  <c r="G46" i="1" s="1"/>
  <c r="H46" i="1" s="1"/>
  <c r="D47" i="1"/>
  <c r="G47" i="1" s="1"/>
  <c r="H47" i="1" s="1"/>
  <c r="D48" i="1"/>
  <c r="G48" i="1" s="1"/>
  <c r="H48" i="1" s="1"/>
  <c r="D49" i="1"/>
  <c r="G49" i="1" s="1"/>
  <c r="H49" i="1" s="1"/>
  <c r="D50" i="1"/>
  <c r="G50" i="1" s="1"/>
  <c r="H50" i="1" s="1"/>
  <c r="D51" i="1"/>
  <c r="G51" i="1" s="1"/>
  <c r="H51" i="1" s="1"/>
  <c r="D52" i="1"/>
  <c r="G52" i="1" s="1"/>
  <c r="H52" i="1" s="1"/>
  <c r="D53" i="1"/>
  <c r="G53" i="1" s="1"/>
  <c r="H53" i="1" s="1"/>
  <c r="D54" i="1"/>
  <c r="G54" i="1" s="1"/>
  <c r="H54" i="1" s="1"/>
  <c r="D55" i="1"/>
  <c r="G55" i="1" s="1"/>
  <c r="H55" i="1" s="1"/>
  <c r="D56" i="1"/>
  <c r="G56" i="1" s="1"/>
  <c r="H56" i="1" s="1"/>
  <c r="D57" i="1"/>
  <c r="G57" i="1" s="1"/>
  <c r="H57" i="1" s="1"/>
  <c r="D58" i="1"/>
  <c r="G58" i="1" s="1"/>
  <c r="H58" i="1" s="1"/>
  <c r="D59" i="1"/>
  <c r="G59" i="1" s="1"/>
  <c r="H59" i="1" s="1"/>
  <c r="D60" i="1"/>
  <c r="G60" i="1" s="1"/>
  <c r="H60" i="1" s="1"/>
  <c r="D61" i="1"/>
  <c r="G61" i="1" s="1"/>
  <c r="H61" i="1" s="1"/>
  <c r="D62" i="1"/>
  <c r="G62" i="1" s="1"/>
  <c r="H62" i="1" s="1"/>
  <c r="D63" i="1"/>
  <c r="G63" i="1" s="1"/>
  <c r="H63" i="1" s="1"/>
  <c r="D64" i="1"/>
  <c r="G64" i="1" s="1"/>
  <c r="H64" i="1" s="1"/>
  <c r="D65" i="1"/>
  <c r="G65" i="1" s="1"/>
  <c r="H65" i="1" s="1"/>
  <c r="D66" i="1"/>
  <c r="G66" i="1" s="1"/>
  <c r="H66" i="1" s="1"/>
  <c r="D67" i="1"/>
  <c r="G67" i="1" s="1"/>
  <c r="H67" i="1" s="1"/>
  <c r="D68" i="1"/>
  <c r="G68" i="1" s="1"/>
  <c r="H68" i="1" s="1"/>
  <c r="D69" i="1"/>
  <c r="G69" i="1" s="1"/>
  <c r="H69" i="1" s="1"/>
  <c r="D70" i="1"/>
  <c r="G70" i="1" s="1"/>
  <c r="H70" i="1" s="1"/>
  <c r="D71" i="1"/>
  <c r="G71" i="1" s="1"/>
  <c r="H71" i="1" s="1"/>
  <c r="D72" i="1"/>
  <c r="G72" i="1" s="1"/>
  <c r="H72" i="1" s="1"/>
  <c r="D73" i="1"/>
  <c r="G73" i="1" s="1"/>
  <c r="H73" i="1" s="1"/>
  <c r="D74" i="1"/>
  <c r="G74" i="1" s="1"/>
  <c r="H74" i="1" s="1"/>
  <c r="D75" i="1"/>
  <c r="G75" i="1" s="1"/>
  <c r="H75" i="1" s="1"/>
  <c r="D76" i="1"/>
  <c r="G76" i="1" s="1"/>
  <c r="H76" i="1" s="1"/>
  <c r="D77" i="1"/>
  <c r="G77" i="1" s="1"/>
  <c r="H77" i="1" s="1"/>
  <c r="D78" i="1"/>
  <c r="G78" i="1" s="1"/>
  <c r="H78" i="1" s="1"/>
  <c r="D79" i="1"/>
  <c r="G79" i="1" s="1"/>
  <c r="H79" i="1" s="1"/>
  <c r="D80" i="1"/>
  <c r="G80" i="1" s="1"/>
  <c r="H80" i="1" s="1"/>
  <c r="D81" i="1"/>
  <c r="G81" i="1" s="1"/>
  <c r="H81" i="1" s="1"/>
  <c r="D82" i="1"/>
  <c r="G82" i="1" s="1"/>
  <c r="H82" i="1" s="1"/>
  <c r="D83" i="1"/>
  <c r="G83" i="1" s="1"/>
  <c r="H83" i="1" s="1"/>
  <c r="D84" i="1"/>
  <c r="G84" i="1" s="1"/>
  <c r="H84" i="1" s="1"/>
  <c r="D85" i="1"/>
  <c r="G85" i="1" s="1"/>
  <c r="H85" i="1" s="1"/>
  <c r="D86" i="1"/>
  <c r="G86" i="1" s="1"/>
  <c r="H86" i="1" s="1"/>
  <c r="D87" i="1"/>
  <c r="G87" i="1" s="1"/>
  <c r="H87" i="1" s="1"/>
  <c r="D88" i="1"/>
  <c r="G88" i="1" s="1"/>
  <c r="H88" i="1" s="1"/>
  <c r="D89" i="1"/>
  <c r="G89" i="1" s="1"/>
  <c r="H89" i="1" s="1"/>
  <c r="D90" i="1"/>
  <c r="G90" i="1" s="1"/>
  <c r="H90" i="1" s="1"/>
  <c r="D91" i="1"/>
  <c r="G91" i="1" s="1"/>
  <c r="H91" i="1" s="1"/>
  <c r="D92" i="1"/>
  <c r="G92" i="1" s="1"/>
  <c r="H92" i="1" s="1"/>
  <c r="D93" i="1"/>
  <c r="G93" i="1" s="1"/>
  <c r="H93" i="1" s="1"/>
  <c r="D94" i="1"/>
  <c r="G94" i="1" s="1"/>
  <c r="H94" i="1" s="1"/>
  <c r="D95" i="1"/>
  <c r="G95" i="1" s="1"/>
  <c r="H95" i="1" s="1"/>
  <c r="D96" i="1"/>
  <c r="G96" i="1" s="1"/>
  <c r="H96" i="1" s="1"/>
  <c r="D97" i="1"/>
  <c r="G97" i="1" s="1"/>
  <c r="H97" i="1" s="1"/>
  <c r="D98" i="1"/>
  <c r="G98" i="1" s="1"/>
  <c r="H98" i="1" s="1"/>
  <c r="D99" i="1"/>
  <c r="G99" i="1" s="1"/>
  <c r="H99" i="1" s="1"/>
  <c r="D100" i="1"/>
  <c r="G100" i="1" s="1"/>
  <c r="H100" i="1" s="1"/>
  <c r="D101" i="1"/>
  <c r="G101" i="1" s="1"/>
  <c r="H101" i="1" s="1"/>
  <c r="D102" i="1"/>
  <c r="G102" i="1" s="1"/>
  <c r="H102" i="1" s="1"/>
  <c r="D103" i="1"/>
  <c r="G103" i="1" s="1"/>
  <c r="H103" i="1" s="1"/>
  <c r="D104" i="1"/>
  <c r="G104" i="1" s="1"/>
  <c r="H104" i="1" s="1"/>
  <c r="D105" i="1"/>
  <c r="G105" i="1" s="1"/>
  <c r="H105" i="1" s="1"/>
  <c r="D106" i="1"/>
  <c r="G106" i="1" s="1"/>
  <c r="H106" i="1" s="1"/>
  <c r="D107" i="1"/>
  <c r="G107" i="1" s="1"/>
  <c r="H107" i="1" s="1"/>
  <c r="D108" i="1"/>
  <c r="G108" i="1" s="1"/>
  <c r="H108" i="1" s="1"/>
  <c r="D109" i="1"/>
  <c r="G109" i="1" s="1"/>
  <c r="H109" i="1" s="1"/>
  <c r="D110" i="1"/>
  <c r="G110" i="1" s="1"/>
  <c r="H110" i="1" s="1"/>
  <c r="D111" i="1"/>
  <c r="G111" i="1" s="1"/>
  <c r="H111" i="1" s="1"/>
  <c r="D112" i="1"/>
  <c r="G112" i="1" s="1"/>
  <c r="H112" i="1" s="1"/>
  <c r="D113" i="1"/>
  <c r="G113" i="1" s="1"/>
  <c r="H113" i="1" s="1"/>
  <c r="D114" i="1"/>
  <c r="G114" i="1" s="1"/>
  <c r="H114" i="1" s="1"/>
  <c r="D115" i="1"/>
  <c r="G115" i="1" s="1"/>
  <c r="H115" i="1" s="1"/>
  <c r="D116" i="1"/>
  <c r="G116" i="1" s="1"/>
  <c r="H116" i="1" s="1"/>
  <c r="D117" i="1"/>
  <c r="G117" i="1" s="1"/>
  <c r="H117" i="1" s="1"/>
  <c r="D118" i="1"/>
  <c r="G118" i="1" s="1"/>
  <c r="H118" i="1" s="1"/>
  <c r="D119" i="1"/>
  <c r="G119" i="1" s="1"/>
  <c r="H119" i="1" s="1"/>
  <c r="D120" i="1"/>
  <c r="G120" i="1" s="1"/>
  <c r="H120" i="1" s="1"/>
  <c r="D121" i="1"/>
  <c r="G121" i="1" s="1"/>
  <c r="H121" i="1" s="1"/>
  <c r="D122" i="1"/>
  <c r="G122" i="1" s="1"/>
  <c r="H122" i="1" s="1"/>
  <c r="D123" i="1"/>
  <c r="G123" i="1" s="1"/>
  <c r="H123" i="1" s="1"/>
  <c r="D124" i="1"/>
  <c r="G124" i="1" s="1"/>
  <c r="H124" i="1" s="1"/>
  <c r="D125" i="1"/>
  <c r="G125" i="1" s="1"/>
  <c r="H125" i="1" s="1"/>
  <c r="D126" i="1"/>
  <c r="G126" i="1" s="1"/>
  <c r="H126" i="1" s="1"/>
  <c r="D127" i="1"/>
  <c r="G127" i="1" s="1"/>
  <c r="H127" i="1" s="1"/>
  <c r="D128" i="1"/>
  <c r="G128" i="1" s="1"/>
  <c r="H128" i="1" s="1"/>
  <c r="D129" i="1"/>
  <c r="G129" i="1" s="1"/>
  <c r="H129" i="1" s="1"/>
  <c r="D130" i="1"/>
  <c r="G130" i="1" s="1"/>
  <c r="H130" i="1" s="1"/>
  <c r="D131" i="1"/>
  <c r="G131" i="1" s="1"/>
  <c r="H131" i="1" s="1"/>
  <c r="D132" i="1"/>
  <c r="G132" i="1" s="1"/>
  <c r="H132" i="1" s="1"/>
  <c r="D133" i="1"/>
  <c r="G133" i="1" s="1"/>
  <c r="H133" i="1" s="1"/>
  <c r="D134" i="1"/>
  <c r="G134" i="1" s="1"/>
  <c r="H134" i="1" s="1"/>
  <c r="D135" i="1"/>
  <c r="G135" i="1" s="1"/>
  <c r="H135" i="1" s="1"/>
  <c r="D136" i="1"/>
  <c r="G136" i="1" s="1"/>
  <c r="H136" i="1" s="1"/>
  <c r="D137" i="1"/>
  <c r="G137" i="1" s="1"/>
  <c r="H137" i="1" s="1"/>
  <c r="D138" i="1"/>
  <c r="G138" i="1" s="1"/>
  <c r="H138" i="1" s="1"/>
  <c r="D139" i="1"/>
  <c r="G139" i="1" s="1"/>
  <c r="H139" i="1" s="1"/>
  <c r="D140" i="1"/>
  <c r="G140" i="1" s="1"/>
  <c r="H140" i="1" s="1"/>
  <c r="D141" i="1"/>
  <c r="G141" i="1" s="1"/>
  <c r="H141" i="1" s="1"/>
  <c r="D142" i="1"/>
  <c r="G142" i="1" s="1"/>
  <c r="H142" i="1" s="1"/>
  <c r="D143" i="1"/>
  <c r="G143" i="1" s="1"/>
  <c r="H143" i="1" s="1"/>
  <c r="D144" i="1"/>
  <c r="G144" i="1" s="1"/>
  <c r="H144" i="1" s="1"/>
  <c r="D145" i="1"/>
  <c r="G145" i="1" s="1"/>
  <c r="H145" i="1" s="1"/>
  <c r="D146" i="1"/>
  <c r="G146" i="1" s="1"/>
  <c r="H146" i="1" s="1"/>
  <c r="D147" i="1"/>
  <c r="G147" i="1" s="1"/>
  <c r="D148" i="1"/>
  <c r="G148" i="1" s="1"/>
  <c r="H148" i="1" s="1"/>
  <c r="D149" i="1"/>
  <c r="G149" i="1" s="1"/>
  <c r="H149" i="1" s="1"/>
  <c r="D150" i="1"/>
  <c r="G150" i="1" s="1"/>
  <c r="H150" i="1" s="1"/>
  <c r="D151" i="1"/>
  <c r="G151" i="1" s="1"/>
  <c r="H151" i="1" s="1"/>
  <c r="D152" i="1"/>
  <c r="G152" i="1" s="1"/>
  <c r="H152" i="1" s="1"/>
  <c r="D153" i="1"/>
  <c r="G153" i="1" s="1"/>
  <c r="H153" i="1" s="1"/>
  <c r="D154" i="1"/>
  <c r="G154" i="1" s="1"/>
  <c r="H154" i="1" s="1"/>
  <c r="D155" i="1"/>
  <c r="G155" i="1" s="1"/>
  <c r="H155" i="1" s="1"/>
  <c r="D156" i="1"/>
  <c r="G156" i="1" s="1"/>
  <c r="H156" i="1" s="1"/>
  <c r="D157" i="1"/>
  <c r="G157" i="1" s="1"/>
  <c r="H157" i="1" s="1"/>
  <c r="D158" i="1"/>
  <c r="G158" i="1" s="1"/>
  <c r="H158" i="1" s="1"/>
  <c r="D159" i="1"/>
  <c r="G159" i="1" s="1"/>
  <c r="H159" i="1" s="1"/>
  <c r="D160" i="1"/>
  <c r="G160" i="1" s="1"/>
  <c r="H160" i="1" s="1"/>
  <c r="D161" i="1"/>
  <c r="G161" i="1" s="1"/>
  <c r="H161" i="1" s="1"/>
  <c r="D162" i="1"/>
  <c r="G162" i="1" s="1"/>
  <c r="H162" i="1" s="1"/>
  <c r="D163" i="1"/>
  <c r="G163" i="1" s="1"/>
  <c r="H163" i="1" s="1"/>
  <c r="D164" i="1"/>
  <c r="G164" i="1" s="1"/>
  <c r="H164" i="1" s="1"/>
  <c r="D165" i="1"/>
  <c r="G165" i="1" s="1"/>
  <c r="H165" i="1" s="1"/>
  <c r="D166" i="1"/>
  <c r="G166" i="1" s="1"/>
  <c r="H166" i="1" s="1"/>
  <c r="D167" i="1"/>
  <c r="G167" i="1" s="1"/>
  <c r="H167" i="1" s="1"/>
  <c r="D168" i="1"/>
  <c r="G168" i="1" s="1"/>
  <c r="H168" i="1" s="1"/>
  <c r="D169" i="1"/>
  <c r="G169" i="1" s="1"/>
  <c r="H169" i="1" s="1"/>
  <c r="D170" i="1"/>
  <c r="G170" i="1" s="1"/>
  <c r="H170" i="1" s="1"/>
  <c r="D171" i="1"/>
  <c r="G171" i="1" s="1"/>
  <c r="H171" i="1" s="1"/>
  <c r="D172" i="1"/>
  <c r="G172" i="1" s="1"/>
  <c r="H172" i="1" s="1"/>
  <c r="D173" i="1"/>
  <c r="G173" i="1" s="1"/>
  <c r="H173" i="1" s="1"/>
  <c r="D174" i="1"/>
  <c r="G174" i="1" s="1"/>
  <c r="H174" i="1" s="1"/>
  <c r="D175" i="1"/>
  <c r="G175" i="1" s="1"/>
  <c r="H175" i="1" s="1"/>
  <c r="D176" i="1"/>
  <c r="G176" i="1" s="1"/>
  <c r="H176" i="1" s="1"/>
  <c r="D177" i="1"/>
  <c r="G177" i="1" s="1"/>
  <c r="H177" i="1" s="1"/>
  <c r="D178" i="1"/>
  <c r="G178" i="1" s="1"/>
  <c r="H178" i="1" s="1"/>
  <c r="D179" i="1"/>
  <c r="G179" i="1" s="1"/>
  <c r="H179" i="1" s="1"/>
  <c r="D180" i="1"/>
  <c r="G180" i="1" s="1"/>
  <c r="H180" i="1" s="1"/>
  <c r="D181" i="1"/>
  <c r="G181" i="1" s="1"/>
  <c r="H181" i="1" s="1"/>
  <c r="D182" i="1"/>
  <c r="G182" i="1" s="1"/>
  <c r="H182" i="1" s="1"/>
  <c r="D183" i="1"/>
  <c r="G183" i="1" s="1"/>
  <c r="H183" i="1" s="1"/>
  <c r="D184" i="1"/>
  <c r="G184" i="1" s="1"/>
  <c r="H184" i="1" s="1"/>
  <c r="D185" i="1"/>
  <c r="G185" i="1" s="1"/>
  <c r="H185" i="1" s="1"/>
  <c r="D186" i="1"/>
  <c r="G186" i="1" s="1"/>
  <c r="H186" i="1" s="1"/>
  <c r="D187" i="1"/>
  <c r="G187" i="1" s="1"/>
  <c r="H187" i="1" s="1"/>
  <c r="D188" i="1"/>
  <c r="G188" i="1" s="1"/>
  <c r="H188" i="1" s="1"/>
  <c r="D189" i="1"/>
  <c r="G189" i="1" s="1"/>
  <c r="H189" i="1" s="1"/>
  <c r="D190" i="1"/>
  <c r="G190" i="1" s="1"/>
  <c r="H190" i="1" s="1"/>
  <c r="D191" i="1"/>
  <c r="G191" i="1" s="1"/>
  <c r="H191" i="1" s="1"/>
  <c r="D192" i="1"/>
  <c r="G192" i="1" s="1"/>
  <c r="H192" i="1" s="1"/>
  <c r="D193" i="1"/>
  <c r="G193" i="1" s="1"/>
  <c r="H193" i="1" s="1"/>
  <c r="D194" i="1"/>
  <c r="G194" i="1" s="1"/>
  <c r="H194" i="1" s="1"/>
  <c r="D195" i="1"/>
  <c r="G195" i="1" s="1"/>
  <c r="H195" i="1" s="1"/>
  <c r="D196" i="1"/>
  <c r="G196" i="1" s="1"/>
  <c r="H196" i="1" s="1"/>
  <c r="D197" i="1"/>
  <c r="G197" i="1" s="1"/>
  <c r="H197" i="1" s="1"/>
  <c r="D198" i="1"/>
  <c r="G198" i="1" s="1"/>
  <c r="H198" i="1" s="1"/>
  <c r="D199" i="1"/>
  <c r="G199" i="1" s="1"/>
  <c r="H199" i="1" s="1"/>
  <c r="D200" i="1"/>
  <c r="G200" i="1" s="1"/>
  <c r="H200" i="1" s="1"/>
  <c r="D201" i="1"/>
  <c r="G201" i="1" s="1"/>
  <c r="H201" i="1" s="1"/>
  <c r="D202" i="1"/>
  <c r="G202" i="1" s="1"/>
  <c r="H202" i="1" s="1"/>
  <c r="D203" i="1"/>
  <c r="G203" i="1" s="1"/>
  <c r="H203" i="1" s="1"/>
  <c r="D204" i="1"/>
  <c r="G204" i="1" s="1"/>
  <c r="H204" i="1" s="1"/>
  <c r="D205" i="1"/>
  <c r="G205" i="1" s="1"/>
  <c r="H205" i="1" s="1"/>
  <c r="D206" i="1"/>
  <c r="G206" i="1" s="1"/>
  <c r="H206" i="1" s="1"/>
  <c r="D207" i="1"/>
  <c r="G207" i="1" s="1"/>
  <c r="H207" i="1" s="1"/>
  <c r="D208" i="1"/>
  <c r="G208" i="1" s="1"/>
  <c r="H208" i="1" s="1"/>
  <c r="D209" i="1"/>
  <c r="G209" i="1" s="1"/>
  <c r="H209" i="1" s="1"/>
  <c r="D210" i="1"/>
  <c r="G210" i="1" s="1"/>
  <c r="H210" i="1" s="1"/>
  <c r="D211" i="1"/>
  <c r="G211" i="1" s="1"/>
  <c r="H211" i="1" s="1"/>
  <c r="D212" i="1"/>
  <c r="G212" i="1" s="1"/>
  <c r="H212" i="1" s="1"/>
  <c r="D213" i="1"/>
  <c r="G213" i="1" s="1"/>
  <c r="H213" i="1" s="1"/>
  <c r="D214" i="1"/>
  <c r="G214" i="1" s="1"/>
  <c r="H214" i="1" s="1"/>
  <c r="D215" i="1"/>
  <c r="G215" i="1" s="1"/>
  <c r="H215" i="1" s="1"/>
  <c r="D216" i="1"/>
  <c r="G216" i="1" s="1"/>
  <c r="D217" i="1"/>
  <c r="G217" i="1" s="1"/>
  <c r="H217" i="1" s="1"/>
  <c r="D218" i="1"/>
  <c r="G218" i="1" s="1"/>
  <c r="H218" i="1" s="1"/>
  <c r="D219" i="1"/>
  <c r="G219" i="1" s="1"/>
  <c r="H219" i="1" s="1"/>
  <c r="D220" i="1"/>
  <c r="G220" i="1" s="1"/>
  <c r="H220" i="1" s="1"/>
  <c r="D221" i="1"/>
  <c r="G221" i="1" s="1"/>
  <c r="H221" i="1" s="1"/>
  <c r="D222" i="1"/>
  <c r="G222" i="1" s="1"/>
  <c r="H222" i="1" s="1"/>
  <c r="D223" i="1"/>
  <c r="G223" i="1" s="1"/>
  <c r="H223" i="1" s="1"/>
  <c r="D224" i="1"/>
  <c r="G224" i="1" s="1"/>
  <c r="H224" i="1" s="1"/>
  <c r="D225" i="1"/>
  <c r="G225" i="1" s="1"/>
  <c r="H225" i="1" s="1"/>
  <c r="D226" i="1"/>
  <c r="G226" i="1" s="1"/>
  <c r="H226" i="1" s="1"/>
  <c r="D227" i="1"/>
  <c r="G227" i="1" s="1"/>
  <c r="H227" i="1" s="1"/>
  <c r="D228" i="1"/>
  <c r="G228" i="1" s="1"/>
  <c r="H228" i="1" s="1"/>
  <c r="D229" i="1"/>
  <c r="G229" i="1" s="1"/>
  <c r="H229" i="1" s="1"/>
  <c r="D230" i="1"/>
  <c r="G230" i="1" s="1"/>
  <c r="H230" i="1" s="1"/>
  <c r="D231" i="1"/>
  <c r="G231" i="1" s="1"/>
  <c r="H231" i="1" s="1"/>
  <c r="D232" i="1"/>
  <c r="G232" i="1" s="1"/>
  <c r="H232" i="1" s="1"/>
  <c r="D233" i="1"/>
  <c r="G233" i="1" s="1"/>
  <c r="H233" i="1" s="1"/>
  <c r="D234" i="1"/>
  <c r="G234" i="1" s="1"/>
  <c r="H234" i="1" s="1"/>
  <c r="D235" i="1"/>
  <c r="G235" i="1" s="1"/>
  <c r="H235" i="1" s="1"/>
  <c r="D236" i="1"/>
  <c r="G236" i="1" s="1"/>
  <c r="H236" i="1" s="1"/>
  <c r="D237" i="1"/>
  <c r="G237" i="1" s="1"/>
  <c r="H237" i="1" s="1"/>
  <c r="D238" i="1"/>
  <c r="G238" i="1" s="1"/>
  <c r="H238" i="1" s="1"/>
  <c r="D239" i="1"/>
  <c r="G239" i="1" s="1"/>
  <c r="H239" i="1" s="1"/>
  <c r="D240" i="1"/>
  <c r="G240" i="1" s="1"/>
  <c r="H240" i="1" s="1"/>
  <c r="D241" i="1"/>
  <c r="G241" i="1" s="1"/>
  <c r="H241" i="1" s="1"/>
  <c r="D242" i="1"/>
  <c r="G242" i="1" s="1"/>
  <c r="H242" i="1" s="1"/>
  <c r="D243" i="1"/>
  <c r="G243" i="1" s="1"/>
  <c r="H243" i="1" s="1"/>
  <c r="D244" i="1"/>
  <c r="G244" i="1" s="1"/>
  <c r="H244" i="1" s="1"/>
  <c r="D245" i="1"/>
  <c r="G245" i="1" s="1"/>
  <c r="H245" i="1" s="1"/>
  <c r="D246" i="1"/>
  <c r="G246" i="1" s="1"/>
  <c r="H246" i="1" s="1"/>
  <c r="D247" i="1"/>
  <c r="G247" i="1" s="1"/>
  <c r="H247" i="1" s="1"/>
  <c r="D248" i="1"/>
  <c r="G248" i="1" s="1"/>
  <c r="H248" i="1" s="1"/>
  <c r="D249" i="1"/>
  <c r="G249" i="1" s="1"/>
  <c r="H249" i="1" s="1"/>
  <c r="D250" i="1"/>
  <c r="G250" i="1" s="1"/>
  <c r="H250" i="1" s="1"/>
  <c r="D251" i="1"/>
  <c r="G251" i="1" s="1"/>
  <c r="H251" i="1" s="1"/>
  <c r="D252" i="1"/>
  <c r="G252" i="1" s="1"/>
  <c r="H252" i="1" s="1"/>
  <c r="D253" i="1"/>
  <c r="G253" i="1" s="1"/>
  <c r="H253" i="1" s="1"/>
  <c r="D254" i="1"/>
  <c r="G254" i="1" s="1"/>
  <c r="H254" i="1" s="1"/>
  <c r="D255" i="1"/>
  <c r="G255" i="1" s="1"/>
  <c r="H255" i="1" s="1"/>
  <c r="D256" i="1"/>
  <c r="G256" i="1" s="1"/>
  <c r="H256" i="1" s="1"/>
  <c r="D257" i="1"/>
  <c r="G257" i="1" s="1"/>
  <c r="H257" i="1" s="1"/>
  <c r="D258" i="1"/>
  <c r="G258" i="1" s="1"/>
  <c r="H258" i="1" s="1"/>
  <c r="D259" i="1"/>
  <c r="G259" i="1" s="1"/>
  <c r="H259" i="1" s="1"/>
  <c r="D260" i="1"/>
  <c r="G260" i="1" s="1"/>
  <c r="H260" i="1" s="1"/>
  <c r="D261" i="1"/>
  <c r="G261" i="1" s="1"/>
  <c r="H261" i="1" s="1"/>
  <c r="D262" i="1"/>
  <c r="G262" i="1" s="1"/>
  <c r="H262" i="1" s="1"/>
  <c r="D263" i="1"/>
  <c r="G263" i="1" s="1"/>
  <c r="H263" i="1" s="1"/>
  <c r="D264" i="1"/>
  <c r="G264" i="1" s="1"/>
  <c r="H264" i="1" s="1"/>
  <c r="D265" i="1"/>
  <c r="G265" i="1" s="1"/>
  <c r="H265" i="1" s="1"/>
  <c r="D266" i="1"/>
  <c r="G266" i="1" s="1"/>
  <c r="H266" i="1" s="1"/>
  <c r="D267" i="1"/>
  <c r="G267" i="1" s="1"/>
  <c r="H267" i="1" s="1"/>
  <c r="D268" i="1"/>
  <c r="G268" i="1" s="1"/>
  <c r="H268" i="1" s="1"/>
  <c r="D269" i="1"/>
  <c r="G269" i="1" s="1"/>
  <c r="H269" i="1" s="1"/>
  <c r="D270" i="1"/>
  <c r="G270" i="1" s="1"/>
  <c r="H270" i="1" s="1"/>
  <c r="D271" i="1"/>
  <c r="G271" i="1" s="1"/>
  <c r="H271" i="1" s="1"/>
  <c r="D272" i="1"/>
  <c r="G272" i="1" s="1"/>
  <c r="H272" i="1" s="1"/>
  <c r="D273" i="1"/>
  <c r="G273" i="1" s="1"/>
  <c r="H273" i="1" s="1"/>
  <c r="D274" i="1"/>
  <c r="G274" i="1" s="1"/>
  <c r="H274" i="1" s="1"/>
  <c r="D275" i="1"/>
  <c r="G275" i="1" s="1"/>
  <c r="H275" i="1" s="1"/>
  <c r="D276" i="1"/>
  <c r="G276" i="1" s="1"/>
  <c r="H276" i="1" s="1"/>
  <c r="D277" i="1"/>
  <c r="G277" i="1" s="1"/>
  <c r="H277" i="1" s="1"/>
  <c r="D278" i="1"/>
  <c r="G278" i="1" s="1"/>
  <c r="H278" i="1" s="1"/>
  <c r="D279" i="1"/>
  <c r="G279" i="1" s="1"/>
  <c r="H279" i="1" s="1"/>
  <c r="D280" i="1"/>
  <c r="G280" i="1" s="1"/>
  <c r="D281" i="1"/>
  <c r="G281" i="1" s="1"/>
  <c r="H281" i="1" s="1"/>
  <c r="D282" i="1"/>
  <c r="G282" i="1" s="1"/>
  <c r="H282" i="1" s="1"/>
  <c r="D283" i="1"/>
  <c r="G283" i="1" s="1"/>
  <c r="H283" i="1" s="1"/>
  <c r="D284" i="1"/>
  <c r="G284" i="1" s="1"/>
  <c r="H284" i="1" s="1"/>
  <c r="D285" i="1"/>
  <c r="G285" i="1" s="1"/>
  <c r="H285" i="1" s="1"/>
  <c r="D286" i="1"/>
  <c r="G286" i="1" s="1"/>
  <c r="H286" i="1" s="1"/>
  <c r="D287" i="1"/>
  <c r="G287" i="1" s="1"/>
  <c r="H287" i="1" s="1"/>
  <c r="D288" i="1"/>
  <c r="G288" i="1" s="1"/>
  <c r="H288" i="1" s="1"/>
  <c r="D289" i="1"/>
  <c r="G289" i="1" s="1"/>
  <c r="H289" i="1" s="1"/>
  <c r="D290" i="1"/>
  <c r="G290" i="1" s="1"/>
  <c r="H290" i="1" s="1"/>
  <c r="D291" i="1"/>
  <c r="G291" i="1" s="1"/>
  <c r="H291" i="1" s="1"/>
  <c r="D292" i="1"/>
  <c r="G292" i="1" s="1"/>
  <c r="H292" i="1" s="1"/>
  <c r="D293" i="1"/>
  <c r="G293" i="1" s="1"/>
  <c r="H293" i="1" s="1"/>
  <c r="D294" i="1"/>
  <c r="G294" i="1" s="1"/>
  <c r="H294" i="1" s="1"/>
  <c r="D295" i="1"/>
  <c r="G295" i="1" s="1"/>
  <c r="H295" i="1" s="1"/>
  <c r="D296" i="1"/>
  <c r="G296" i="1" s="1"/>
  <c r="H296" i="1" s="1"/>
  <c r="D297" i="1"/>
  <c r="G297" i="1" s="1"/>
  <c r="H297" i="1" s="1"/>
  <c r="D298" i="1"/>
  <c r="G298" i="1" s="1"/>
  <c r="H298" i="1" s="1"/>
  <c r="D299" i="1"/>
  <c r="G299" i="1" s="1"/>
  <c r="H299" i="1" s="1"/>
  <c r="D300" i="1"/>
  <c r="G300" i="1" s="1"/>
  <c r="H300" i="1" s="1"/>
  <c r="D301" i="1"/>
  <c r="G301" i="1" s="1"/>
  <c r="H301" i="1" s="1"/>
  <c r="D302" i="1"/>
  <c r="G302" i="1" s="1"/>
  <c r="H302" i="1" s="1"/>
  <c r="D303" i="1"/>
  <c r="G303" i="1" s="1"/>
  <c r="H303" i="1" s="1"/>
  <c r="D304" i="1"/>
  <c r="G304" i="1" s="1"/>
  <c r="H304" i="1" s="1"/>
  <c r="D305" i="1"/>
  <c r="G305" i="1" s="1"/>
  <c r="H305" i="1" s="1"/>
  <c r="D306" i="1"/>
  <c r="G306" i="1" s="1"/>
  <c r="H306" i="1" s="1"/>
  <c r="D307" i="1"/>
  <c r="G307" i="1" s="1"/>
  <c r="H307" i="1" s="1"/>
  <c r="D308" i="1"/>
  <c r="G308" i="1" s="1"/>
  <c r="H308" i="1" s="1"/>
  <c r="D309" i="1"/>
  <c r="G309" i="1" s="1"/>
  <c r="H309" i="1" s="1"/>
  <c r="D310" i="1"/>
  <c r="G310" i="1" s="1"/>
  <c r="H310" i="1" s="1"/>
  <c r="D311" i="1"/>
  <c r="G311" i="1" s="1"/>
  <c r="H311" i="1" s="1"/>
  <c r="D312" i="1"/>
  <c r="G312" i="1" s="1"/>
  <c r="H312" i="1" s="1"/>
  <c r="D313" i="1"/>
  <c r="G313" i="1" s="1"/>
  <c r="H313" i="1" s="1"/>
  <c r="D314" i="1"/>
  <c r="G314" i="1" s="1"/>
  <c r="H314" i="1" s="1"/>
  <c r="D315" i="1"/>
  <c r="G315" i="1" s="1"/>
  <c r="H315" i="1" s="1"/>
  <c r="D316" i="1"/>
  <c r="G316" i="1" s="1"/>
  <c r="H316" i="1" s="1"/>
  <c r="D317" i="1"/>
  <c r="G317" i="1" s="1"/>
  <c r="H317" i="1" s="1"/>
  <c r="D318" i="1"/>
  <c r="G318" i="1" s="1"/>
  <c r="H318" i="1" s="1"/>
  <c r="D319" i="1"/>
  <c r="G319" i="1" s="1"/>
  <c r="H319" i="1" s="1"/>
  <c r="D320" i="1"/>
  <c r="G320" i="1" s="1"/>
  <c r="H320" i="1" s="1"/>
  <c r="D321" i="1"/>
  <c r="G321" i="1" s="1"/>
  <c r="H321" i="1" s="1"/>
  <c r="D322" i="1"/>
  <c r="G322" i="1" s="1"/>
  <c r="H322" i="1" s="1"/>
  <c r="D323" i="1"/>
  <c r="G323" i="1" s="1"/>
  <c r="H323" i="1" s="1"/>
  <c r="D324" i="1"/>
  <c r="G324" i="1" s="1"/>
  <c r="H324" i="1" s="1"/>
  <c r="D325" i="1"/>
  <c r="G325" i="1" s="1"/>
  <c r="H325" i="1" s="1"/>
  <c r="D326" i="1"/>
  <c r="G326" i="1" s="1"/>
  <c r="H326" i="1" s="1"/>
  <c r="D327" i="1"/>
  <c r="G327" i="1" s="1"/>
  <c r="H327" i="1" s="1"/>
  <c r="D328" i="1"/>
  <c r="G328" i="1" s="1"/>
  <c r="H328" i="1" s="1"/>
  <c r="D329" i="1"/>
  <c r="G329" i="1" s="1"/>
  <c r="H329" i="1" s="1"/>
  <c r="D330" i="1"/>
  <c r="G330" i="1" s="1"/>
  <c r="H330" i="1" s="1"/>
  <c r="D331" i="1"/>
  <c r="G331" i="1" s="1"/>
  <c r="H331" i="1" s="1"/>
  <c r="D332" i="1"/>
  <c r="G332" i="1" s="1"/>
  <c r="H332" i="1" s="1"/>
  <c r="D333" i="1"/>
  <c r="G333" i="1" s="1"/>
  <c r="H333" i="1" s="1"/>
  <c r="D334" i="1"/>
  <c r="G334" i="1" s="1"/>
  <c r="H334" i="1" s="1"/>
  <c r="D335" i="1"/>
  <c r="G335" i="1" s="1"/>
  <c r="H335" i="1" s="1"/>
  <c r="D336" i="1"/>
  <c r="G336" i="1" s="1"/>
  <c r="H336" i="1" s="1"/>
  <c r="D337" i="1"/>
  <c r="G337" i="1" s="1"/>
  <c r="H337" i="1" s="1"/>
  <c r="D338" i="1"/>
  <c r="G338" i="1" s="1"/>
  <c r="H338" i="1" s="1"/>
  <c r="D339" i="1"/>
  <c r="G339" i="1" s="1"/>
  <c r="H339" i="1" s="1"/>
  <c r="D340" i="1"/>
  <c r="G340" i="1" s="1"/>
  <c r="H340" i="1" s="1"/>
  <c r="D341" i="1"/>
  <c r="G341" i="1" s="1"/>
  <c r="H341" i="1" s="1"/>
  <c r="D342" i="1"/>
  <c r="G342" i="1" s="1"/>
  <c r="H342" i="1" s="1"/>
  <c r="D343" i="1"/>
  <c r="G343" i="1" s="1"/>
  <c r="H343" i="1" s="1"/>
  <c r="D344" i="1"/>
  <c r="G344" i="1" s="1"/>
  <c r="D345" i="1"/>
  <c r="G345" i="1" s="1"/>
  <c r="H345" i="1" s="1"/>
  <c r="D346" i="1"/>
  <c r="G346" i="1" s="1"/>
  <c r="H346" i="1" s="1"/>
  <c r="D347" i="1"/>
  <c r="G347" i="1" s="1"/>
  <c r="H347" i="1" s="1"/>
  <c r="D348" i="1"/>
  <c r="G348" i="1" s="1"/>
  <c r="H348" i="1" s="1"/>
  <c r="D349" i="1"/>
  <c r="G349" i="1" s="1"/>
  <c r="H349" i="1" s="1"/>
  <c r="D350" i="1"/>
  <c r="G350" i="1" s="1"/>
  <c r="H350" i="1" s="1"/>
  <c r="D351" i="1"/>
  <c r="G351" i="1" s="1"/>
  <c r="H351" i="1" s="1"/>
  <c r="D352" i="1"/>
  <c r="G352" i="1" s="1"/>
  <c r="H352" i="1" s="1"/>
  <c r="D353" i="1"/>
  <c r="G353" i="1" s="1"/>
  <c r="H353" i="1" s="1"/>
  <c r="D354" i="1"/>
  <c r="G354" i="1" s="1"/>
  <c r="H354" i="1" s="1"/>
  <c r="D355" i="1"/>
  <c r="G355" i="1" s="1"/>
  <c r="H355" i="1" s="1"/>
  <c r="D356" i="1"/>
  <c r="G356" i="1" s="1"/>
  <c r="H356" i="1" s="1"/>
  <c r="D357" i="1"/>
  <c r="G357" i="1" s="1"/>
  <c r="H357" i="1" s="1"/>
  <c r="D358" i="1"/>
  <c r="G358" i="1" s="1"/>
  <c r="H358" i="1" s="1"/>
  <c r="D359" i="1"/>
  <c r="G359" i="1" s="1"/>
  <c r="H359" i="1" s="1"/>
  <c r="D360" i="1"/>
  <c r="G360" i="1" s="1"/>
  <c r="H360" i="1" s="1"/>
  <c r="D361" i="1"/>
  <c r="G361" i="1" s="1"/>
  <c r="H361" i="1" s="1"/>
  <c r="D362" i="1"/>
  <c r="G362" i="1" s="1"/>
  <c r="H362" i="1" s="1"/>
  <c r="D6" i="1"/>
  <c r="E5" i="1" l="1"/>
  <c r="D7" i="1"/>
  <c r="G6" i="1"/>
  <c r="I6" i="1"/>
  <c r="I7" i="1"/>
  <c r="I21" i="1"/>
  <c r="I20" i="1"/>
  <c r="I5" i="1"/>
  <c r="F5" i="1"/>
  <c r="D8" i="1" l="1"/>
  <c r="I8" i="1" s="1"/>
  <c r="G7" i="1"/>
  <c r="F6" i="1"/>
  <c r="K6" i="1" s="1"/>
  <c r="J6" i="1" s="1"/>
  <c r="K5" i="1"/>
  <c r="J5" i="1" s="1"/>
  <c r="I22" i="1"/>
  <c r="D9" i="1" l="1"/>
  <c r="I9" i="1" s="1"/>
  <c r="G8" i="1"/>
  <c r="E6" i="1"/>
  <c r="F7" i="1"/>
  <c r="K7" i="1" s="1"/>
  <c r="J7" i="1" s="1"/>
  <c r="I23" i="1"/>
  <c r="D10" i="1" l="1"/>
  <c r="G9" i="1"/>
  <c r="F8" i="1"/>
  <c r="K8" i="1" s="1"/>
  <c r="J8" i="1" s="1"/>
  <c r="E7" i="1"/>
  <c r="I24" i="1"/>
  <c r="D11" i="1" l="1"/>
  <c r="I11" i="1" s="1"/>
  <c r="G10" i="1"/>
  <c r="I10" i="1"/>
  <c r="E8" i="1"/>
  <c r="F9" i="1"/>
  <c r="K9" i="1" s="1"/>
  <c r="J9" i="1" s="1"/>
  <c r="I25" i="1"/>
  <c r="D12" i="1" l="1"/>
  <c r="G12" i="1" s="1"/>
  <c r="G11" i="1"/>
  <c r="E9" i="1"/>
  <c r="F10" i="1"/>
  <c r="K10" i="1" s="1"/>
  <c r="J10" i="1" s="1"/>
  <c r="I26" i="1"/>
  <c r="I12" i="1" l="1"/>
  <c r="E10" i="1"/>
  <c r="F11" i="1"/>
  <c r="K11" i="1" s="1"/>
  <c r="J11" i="1" s="1"/>
  <c r="I27" i="1"/>
  <c r="I13" i="1"/>
  <c r="E11" i="1" l="1"/>
  <c r="F12" i="1"/>
  <c r="K12" i="1" s="1"/>
  <c r="J12" i="1" s="1"/>
  <c r="I28" i="1"/>
  <c r="I14" i="1"/>
  <c r="E12" i="1" l="1"/>
  <c r="F13" i="1"/>
  <c r="K13" i="1" s="1"/>
  <c r="J13" i="1" s="1"/>
  <c r="I29" i="1"/>
  <c r="I15" i="1"/>
  <c r="E13" i="1" l="1"/>
  <c r="F14" i="1"/>
  <c r="K14" i="1" s="1"/>
  <c r="J14" i="1" s="1"/>
  <c r="I30" i="1"/>
  <c r="I16" i="1"/>
  <c r="E14" i="1" l="1"/>
  <c r="F15" i="1"/>
  <c r="K15" i="1" s="1"/>
  <c r="J15" i="1" s="1"/>
  <c r="I31" i="1"/>
  <c r="I17" i="1"/>
  <c r="E15" i="1" l="1"/>
  <c r="F16" i="1"/>
  <c r="K16" i="1" s="1"/>
  <c r="J16" i="1" s="1"/>
  <c r="I32" i="1"/>
  <c r="I19" i="1"/>
  <c r="I18" i="1"/>
  <c r="F17" i="1" l="1"/>
  <c r="K17" i="1" s="1"/>
  <c r="J17" i="1" s="1"/>
  <c r="E16" i="1"/>
  <c r="I33" i="1"/>
  <c r="E17" i="1"/>
  <c r="F18" i="1" l="1"/>
  <c r="K18" i="1" s="1"/>
  <c r="J18" i="1" s="1"/>
  <c r="I34" i="1"/>
  <c r="E18" i="1" l="1"/>
  <c r="F19" i="1"/>
  <c r="K19" i="1" s="1"/>
  <c r="J19" i="1" s="1"/>
  <c r="I35" i="1"/>
  <c r="F20" i="1" l="1"/>
  <c r="K20" i="1" s="1"/>
  <c r="J20" i="1" s="1"/>
  <c r="E19" i="1"/>
  <c r="I36" i="1"/>
  <c r="E20" i="1" l="1"/>
  <c r="F21" i="1"/>
  <c r="K21" i="1" s="1"/>
  <c r="J21" i="1" s="1"/>
  <c r="I37" i="1"/>
  <c r="E21" i="1"/>
  <c r="F22" i="1" l="1"/>
  <c r="K22" i="1" s="1"/>
  <c r="J22" i="1" s="1"/>
  <c r="I38" i="1"/>
  <c r="E22" i="1" l="1"/>
  <c r="F23" i="1"/>
  <c r="K23" i="1" s="1"/>
  <c r="J23" i="1" s="1"/>
  <c r="I39" i="1"/>
  <c r="F24" i="1"/>
  <c r="K24" i="1" s="1"/>
  <c r="J24" i="1" s="1"/>
  <c r="E23" i="1" l="1"/>
  <c r="I40" i="1"/>
  <c r="F25" i="1"/>
  <c r="K25" i="1" s="1"/>
  <c r="J25" i="1" s="1"/>
  <c r="E24" i="1"/>
  <c r="I41" i="1" l="1"/>
  <c r="F26" i="1"/>
  <c r="K26" i="1" s="1"/>
  <c r="J26" i="1" s="1"/>
  <c r="E25" i="1"/>
  <c r="I42" i="1" l="1"/>
  <c r="F27" i="1"/>
  <c r="K27" i="1" s="1"/>
  <c r="J27" i="1" s="1"/>
  <c r="E26" i="1"/>
  <c r="I43" i="1" l="1"/>
  <c r="F28" i="1"/>
  <c r="K28" i="1" s="1"/>
  <c r="J28" i="1" s="1"/>
  <c r="E27" i="1"/>
  <c r="I44" i="1" l="1"/>
  <c r="F29" i="1"/>
  <c r="K29" i="1" s="1"/>
  <c r="J29" i="1" s="1"/>
  <c r="E28" i="1"/>
  <c r="I45" i="1" l="1"/>
  <c r="F30" i="1"/>
  <c r="K30" i="1" s="1"/>
  <c r="J30" i="1" s="1"/>
  <c r="E29" i="1"/>
  <c r="I46" i="1" l="1"/>
  <c r="F31" i="1"/>
  <c r="K31" i="1" s="1"/>
  <c r="J31" i="1" s="1"/>
  <c r="E30" i="1"/>
  <c r="I47" i="1" l="1"/>
  <c r="F32" i="1"/>
  <c r="K32" i="1" s="1"/>
  <c r="J32" i="1" s="1"/>
  <c r="E31" i="1"/>
  <c r="I48" i="1" l="1"/>
  <c r="F33" i="1"/>
  <c r="K33" i="1" s="1"/>
  <c r="J33" i="1" s="1"/>
  <c r="E32" i="1"/>
  <c r="I49" i="1" l="1"/>
  <c r="F34" i="1"/>
  <c r="K34" i="1" s="1"/>
  <c r="J34" i="1" s="1"/>
  <c r="E33" i="1"/>
  <c r="I50" i="1" l="1"/>
  <c r="F35" i="1"/>
  <c r="K35" i="1" s="1"/>
  <c r="J35" i="1" s="1"/>
  <c r="E34" i="1"/>
  <c r="I51" i="1" l="1"/>
  <c r="F36" i="1"/>
  <c r="K36" i="1" s="1"/>
  <c r="J36" i="1" s="1"/>
  <c r="E35" i="1"/>
  <c r="I52" i="1" l="1"/>
  <c r="F37" i="1"/>
  <c r="K37" i="1" s="1"/>
  <c r="J37" i="1" s="1"/>
  <c r="E36" i="1"/>
  <c r="I53" i="1" l="1"/>
  <c r="F38" i="1"/>
  <c r="K38" i="1" s="1"/>
  <c r="J38" i="1" s="1"/>
  <c r="E37" i="1"/>
  <c r="I54" i="1" l="1"/>
  <c r="F39" i="1"/>
  <c r="K39" i="1" s="1"/>
  <c r="J39" i="1" s="1"/>
  <c r="E38" i="1"/>
  <c r="I55" i="1" l="1"/>
  <c r="F40" i="1"/>
  <c r="K40" i="1" s="1"/>
  <c r="J40" i="1" s="1"/>
  <c r="E39" i="1"/>
  <c r="I56" i="1" l="1"/>
  <c r="F41" i="1"/>
  <c r="K41" i="1" s="1"/>
  <c r="J41" i="1" s="1"/>
  <c r="E40" i="1"/>
  <c r="I57" i="1" l="1"/>
  <c r="F42" i="1"/>
  <c r="K42" i="1" s="1"/>
  <c r="J42" i="1" s="1"/>
  <c r="E41" i="1"/>
  <c r="I58" i="1" l="1"/>
  <c r="F43" i="1"/>
  <c r="K43" i="1" s="1"/>
  <c r="J43" i="1" s="1"/>
  <c r="E42" i="1"/>
  <c r="I59" i="1" l="1"/>
  <c r="F44" i="1"/>
  <c r="K44" i="1" s="1"/>
  <c r="J44" i="1" s="1"/>
  <c r="E43" i="1"/>
  <c r="I60" i="1" l="1"/>
  <c r="F45" i="1"/>
  <c r="K45" i="1" s="1"/>
  <c r="J45" i="1" s="1"/>
  <c r="E44" i="1"/>
  <c r="I61" i="1" l="1"/>
  <c r="F46" i="1"/>
  <c r="K46" i="1" s="1"/>
  <c r="J46" i="1" s="1"/>
  <c r="E45" i="1"/>
  <c r="I62" i="1" l="1"/>
  <c r="F47" i="1"/>
  <c r="K47" i="1" s="1"/>
  <c r="J47" i="1" s="1"/>
  <c r="E46" i="1"/>
  <c r="I63" i="1" l="1"/>
  <c r="F48" i="1"/>
  <c r="K48" i="1" s="1"/>
  <c r="J48" i="1" s="1"/>
  <c r="E47" i="1"/>
  <c r="I64" i="1" l="1"/>
  <c r="F49" i="1"/>
  <c r="K49" i="1" s="1"/>
  <c r="J49" i="1" s="1"/>
  <c r="E48" i="1"/>
  <c r="I65" i="1" l="1"/>
  <c r="F50" i="1"/>
  <c r="K50" i="1" s="1"/>
  <c r="J50" i="1" s="1"/>
  <c r="E49" i="1"/>
  <c r="I66" i="1" l="1"/>
  <c r="F51" i="1"/>
  <c r="K51" i="1" s="1"/>
  <c r="J51" i="1" s="1"/>
  <c r="E50" i="1"/>
  <c r="I67" i="1" l="1"/>
  <c r="F52" i="1"/>
  <c r="K52" i="1" s="1"/>
  <c r="J52" i="1" s="1"/>
  <c r="E51" i="1"/>
  <c r="I68" i="1" l="1"/>
  <c r="F53" i="1"/>
  <c r="K53" i="1" s="1"/>
  <c r="J53" i="1" s="1"/>
  <c r="E52" i="1"/>
  <c r="I69" i="1" l="1"/>
  <c r="F54" i="1"/>
  <c r="K54" i="1" s="1"/>
  <c r="J54" i="1" s="1"/>
  <c r="E53" i="1"/>
  <c r="I70" i="1" l="1"/>
  <c r="F55" i="1"/>
  <c r="K55" i="1" s="1"/>
  <c r="J55" i="1" s="1"/>
  <c r="E54" i="1"/>
  <c r="I71" i="1" l="1"/>
  <c r="F56" i="1"/>
  <c r="K56" i="1" s="1"/>
  <c r="J56" i="1" s="1"/>
  <c r="E55" i="1"/>
  <c r="I72" i="1" l="1"/>
  <c r="F57" i="1"/>
  <c r="K57" i="1" s="1"/>
  <c r="J57" i="1" s="1"/>
  <c r="E56" i="1"/>
  <c r="I73" i="1" l="1"/>
  <c r="F58" i="1"/>
  <c r="K58" i="1" s="1"/>
  <c r="J58" i="1" s="1"/>
  <c r="E57" i="1"/>
  <c r="I74" i="1" l="1"/>
  <c r="F59" i="1"/>
  <c r="K59" i="1" s="1"/>
  <c r="J59" i="1" s="1"/>
  <c r="E58" i="1"/>
  <c r="I75" i="1" l="1"/>
  <c r="F60" i="1"/>
  <c r="K60" i="1" s="1"/>
  <c r="J60" i="1" s="1"/>
  <c r="E59" i="1"/>
  <c r="I76" i="1" l="1"/>
  <c r="F61" i="1"/>
  <c r="K61" i="1" s="1"/>
  <c r="J61" i="1" s="1"/>
  <c r="E60" i="1"/>
  <c r="I77" i="1" l="1"/>
  <c r="F62" i="1"/>
  <c r="K62" i="1" s="1"/>
  <c r="J62" i="1" s="1"/>
  <c r="E61" i="1"/>
  <c r="I78" i="1" l="1"/>
  <c r="F63" i="1"/>
  <c r="K63" i="1" s="1"/>
  <c r="J63" i="1" s="1"/>
  <c r="E62" i="1"/>
  <c r="I79" i="1" l="1"/>
  <c r="F64" i="1"/>
  <c r="K64" i="1" s="1"/>
  <c r="J64" i="1" s="1"/>
  <c r="E63" i="1"/>
  <c r="I80" i="1" l="1"/>
  <c r="F65" i="1"/>
  <c r="K65" i="1" s="1"/>
  <c r="J65" i="1" s="1"/>
  <c r="E64" i="1"/>
  <c r="I81" i="1" l="1"/>
  <c r="F66" i="1"/>
  <c r="K66" i="1" s="1"/>
  <c r="J66" i="1" s="1"/>
  <c r="E65" i="1"/>
  <c r="I82" i="1" l="1"/>
  <c r="F67" i="1"/>
  <c r="K67" i="1" s="1"/>
  <c r="J67" i="1" s="1"/>
  <c r="E66" i="1"/>
  <c r="I83" i="1" l="1"/>
  <c r="F68" i="1"/>
  <c r="K68" i="1" s="1"/>
  <c r="J68" i="1" s="1"/>
  <c r="E67" i="1"/>
  <c r="I84" i="1" l="1"/>
  <c r="F69" i="1"/>
  <c r="K69" i="1" s="1"/>
  <c r="J69" i="1" s="1"/>
  <c r="E68" i="1"/>
  <c r="I85" i="1" l="1"/>
  <c r="F70" i="1"/>
  <c r="K70" i="1" s="1"/>
  <c r="J70" i="1" s="1"/>
  <c r="E69" i="1"/>
  <c r="I86" i="1" l="1"/>
  <c r="F71" i="1"/>
  <c r="K71" i="1" s="1"/>
  <c r="J71" i="1" s="1"/>
  <c r="E70" i="1"/>
  <c r="I87" i="1" l="1"/>
  <c r="F72" i="1"/>
  <c r="K72" i="1" s="1"/>
  <c r="J72" i="1" s="1"/>
  <c r="E71" i="1"/>
  <c r="I88" i="1" l="1"/>
  <c r="F73" i="1"/>
  <c r="K73" i="1" s="1"/>
  <c r="J73" i="1" s="1"/>
  <c r="E72" i="1"/>
  <c r="I89" i="1" l="1"/>
  <c r="F74" i="1"/>
  <c r="K74" i="1" s="1"/>
  <c r="J74" i="1" s="1"/>
  <c r="E73" i="1"/>
  <c r="I90" i="1" l="1"/>
  <c r="F75" i="1"/>
  <c r="K75" i="1" s="1"/>
  <c r="J75" i="1" s="1"/>
  <c r="E74" i="1"/>
  <c r="I91" i="1" l="1"/>
  <c r="F76" i="1"/>
  <c r="K76" i="1" s="1"/>
  <c r="J76" i="1" s="1"/>
  <c r="E75" i="1"/>
  <c r="I92" i="1" l="1"/>
  <c r="F77" i="1"/>
  <c r="K77" i="1" s="1"/>
  <c r="J77" i="1" s="1"/>
  <c r="E76" i="1"/>
  <c r="I93" i="1" l="1"/>
  <c r="F78" i="1"/>
  <c r="K78" i="1" s="1"/>
  <c r="J78" i="1" s="1"/>
  <c r="E77" i="1"/>
  <c r="I94" i="1" l="1"/>
  <c r="F79" i="1"/>
  <c r="K79" i="1" s="1"/>
  <c r="J79" i="1" s="1"/>
  <c r="E78" i="1"/>
  <c r="I95" i="1" l="1"/>
  <c r="F80" i="1"/>
  <c r="K80" i="1" s="1"/>
  <c r="J80" i="1" s="1"/>
  <c r="E79" i="1"/>
  <c r="I96" i="1" l="1"/>
  <c r="F81" i="1"/>
  <c r="K81" i="1" s="1"/>
  <c r="J81" i="1" s="1"/>
  <c r="E80" i="1"/>
  <c r="I97" i="1" l="1"/>
  <c r="F82" i="1"/>
  <c r="K82" i="1" s="1"/>
  <c r="J82" i="1" s="1"/>
  <c r="E81" i="1"/>
  <c r="I98" i="1" l="1"/>
  <c r="F83" i="1"/>
  <c r="K83" i="1" s="1"/>
  <c r="J83" i="1" s="1"/>
  <c r="E82" i="1"/>
  <c r="I99" i="1" l="1"/>
  <c r="F84" i="1"/>
  <c r="K84" i="1" s="1"/>
  <c r="J84" i="1" s="1"/>
  <c r="E83" i="1"/>
  <c r="I100" i="1" l="1"/>
  <c r="F85" i="1"/>
  <c r="K85" i="1" s="1"/>
  <c r="J85" i="1" s="1"/>
  <c r="E84" i="1"/>
  <c r="I101" i="1" l="1"/>
  <c r="F86" i="1"/>
  <c r="K86" i="1" s="1"/>
  <c r="J86" i="1" s="1"/>
  <c r="E85" i="1"/>
  <c r="I102" i="1" l="1"/>
  <c r="F87" i="1"/>
  <c r="K87" i="1" s="1"/>
  <c r="J87" i="1" s="1"/>
  <c r="E86" i="1"/>
  <c r="I103" i="1" l="1"/>
  <c r="F88" i="1"/>
  <c r="K88" i="1" s="1"/>
  <c r="J88" i="1" s="1"/>
  <c r="E87" i="1"/>
  <c r="I104" i="1" l="1"/>
  <c r="F89" i="1"/>
  <c r="K89" i="1" s="1"/>
  <c r="J89" i="1" s="1"/>
  <c r="E88" i="1"/>
  <c r="I105" i="1" l="1"/>
  <c r="F90" i="1"/>
  <c r="K90" i="1" s="1"/>
  <c r="J90" i="1" s="1"/>
  <c r="E89" i="1"/>
  <c r="I106" i="1" l="1"/>
  <c r="F91" i="1"/>
  <c r="K91" i="1" s="1"/>
  <c r="J91" i="1" s="1"/>
  <c r="E90" i="1"/>
  <c r="I107" i="1" l="1"/>
  <c r="F92" i="1"/>
  <c r="K92" i="1" s="1"/>
  <c r="J92" i="1" s="1"/>
  <c r="E91" i="1"/>
  <c r="I108" i="1" l="1"/>
  <c r="F93" i="1"/>
  <c r="K93" i="1" s="1"/>
  <c r="J93" i="1" s="1"/>
  <c r="E92" i="1"/>
  <c r="I109" i="1" l="1"/>
  <c r="F94" i="1"/>
  <c r="K94" i="1" s="1"/>
  <c r="J94" i="1" s="1"/>
  <c r="E93" i="1"/>
  <c r="I110" i="1" l="1"/>
  <c r="F95" i="1"/>
  <c r="K95" i="1" s="1"/>
  <c r="J95" i="1" s="1"/>
  <c r="E94" i="1"/>
  <c r="I111" i="1" l="1"/>
  <c r="F96" i="1"/>
  <c r="K96" i="1" s="1"/>
  <c r="J96" i="1" s="1"/>
  <c r="E95" i="1"/>
  <c r="I112" i="1" l="1"/>
  <c r="F97" i="1"/>
  <c r="K97" i="1" s="1"/>
  <c r="J97" i="1" s="1"/>
  <c r="E96" i="1"/>
  <c r="I113" i="1" l="1"/>
  <c r="F98" i="1"/>
  <c r="K98" i="1" s="1"/>
  <c r="J98" i="1" s="1"/>
  <c r="E97" i="1"/>
  <c r="I114" i="1" l="1"/>
  <c r="F99" i="1"/>
  <c r="K99" i="1" s="1"/>
  <c r="J99" i="1" s="1"/>
  <c r="E98" i="1"/>
  <c r="I115" i="1" l="1"/>
  <c r="F100" i="1"/>
  <c r="K100" i="1" s="1"/>
  <c r="J100" i="1" s="1"/>
  <c r="E99" i="1"/>
  <c r="I116" i="1" l="1"/>
  <c r="F101" i="1"/>
  <c r="K101" i="1" s="1"/>
  <c r="J101" i="1" s="1"/>
  <c r="E100" i="1"/>
  <c r="I117" i="1" l="1"/>
  <c r="F102" i="1"/>
  <c r="K102" i="1" s="1"/>
  <c r="J102" i="1" s="1"/>
  <c r="E101" i="1"/>
  <c r="I118" i="1" l="1"/>
  <c r="F103" i="1"/>
  <c r="K103" i="1" s="1"/>
  <c r="J103" i="1" s="1"/>
  <c r="E102" i="1"/>
  <c r="I119" i="1" l="1"/>
  <c r="F104" i="1"/>
  <c r="K104" i="1" s="1"/>
  <c r="J104" i="1" s="1"/>
  <c r="E103" i="1"/>
  <c r="I120" i="1" l="1"/>
  <c r="F105" i="1"/>
  <c r="K105" i="1" s="1"/>
  <c r="J105" i="1" s="1"/>
  <c r="E104" i="1"/>
  <c r="I121" i="1" l="1"/>
  <c r="F106" i="1"/>
  <c r="K106" i="1" s="1"/>
  <c r="J106" i="1" s="1"/>
  <c r="E105" i="1"/>
  <c r="I122" i="1" l="1"/>
  <c r="F107" i="1"/>
  <c r="K107" i="1" s="1"/>
  <c r="J107" i="1" s="1"/>
  <c r="E106" i="1"/>
  <c r="I123" i="1" l="1"/>
  <c r="F108" i="1"/>
  <c r="K108" i="1" s="1"/>
  <c r="J108" i="1" s="1"/>
  <c r="E107" i="1"/>
  <c r="I124" i="1" l="1"/>
  <c r="F109" i="1"/>
  <c r="K109" i="1" s="1"/>
  <c r="J109" i="1" s="1"/>
  <c r="E108" i="1"/>
  <c r="I125" i="1" l="1"/>
  <c r="F110" i="1"/>
  <c r="K110" i="1" s="1"/>
  <c r="J110" i="1" s="1"/>
  <c r="E109" i="1"/>
  <c r="I126" i="1" l="1"/>
  <c r="F111" i="1"/>
  <c r="K111" i="1" s="1"/>
  <c r="J111" i="1" s="1"/>
  <c r="E110" i="1"/>
  <c r="I127" i="1" l="1"/>
  <c r="F112" i="1"/>
  <c r="K112" i="1" s="1"/>
  <c r="J112" i="1" s="1"/>
  <c r="E111" i="1"/>
  <c r="I128" i="1" l="1"/>
  <c r="F113" i="1"/>
  <c r="K113" i="1" s="1"/>
  <c r="J113" i="1" s="1"/>
  <c r="E112" i="1"/>
  <c r="I129" i="1" l="1"/>
  <c r="F114" i="1"/>
  <c r="K114" i="1" s="1"/>
  <c r="J114" i="1" s="1"/>
  <c r="E113" i="1"/>
  <c r="I130" i="1" l="1"/>
  <c r="F115" i="1"/>
  <c r="K115" i="1" s="1"/>
  <c r="J115" i="1" s="1"/>
  <c r="E114" i="1"/>
  <c r="I131" i="1" l="1"/>
  <c r="F116" i="1"/>
  <c r="K116" i="1" s="1"/>
  <c r="J116" i="1" s="1"/>
  <c r="E115" i="1"/>
  <c r="I132" i="1" l="1"/>
  <c r="F117" i="1"/>
  <c r="K117" i="1" s="1"/>
  <c r="J117" i="1" s="1"/>
  <c r="E116" i="1"/>
  <c r="I133" i="1" l="1"/>
  <c r="F118" i="1"/>
  <c r="K118" i="1" s="1"/>
  <c r="J118" i="1" s="1"/>
  <c r="E117" i="1"/>
  <c r="I134" i="1" l="1"/>
  <c r="F119" i="1"/>
  <c r="K119" i="1" s="1"/>
  <c r="J119" i="1" s="1"/>
  <c r="E118" i="1"/>
  <c r="I135" i="1" l="1"/>
  <c r="F120" i="1"/>
  <c r="K120" i="1" s="1"/>
  <c r="J120" i="1" s="1"/>
  <c r="E119" i="1"/>
  <c r="I136" i="1" l="1"/>
  <c r="F121" i="1"/>
  <c r="K121" i="1" s="1"/>
  <c r="J121" i="1" s="1"/>
  <c r="E120" i="1"/>
  <c r="I137" i="1" l="1"/>
  <c r="F122" i="1"/>
  <c r="K122" i="1" s="1"/>
  <c r="J122" i="1" s="1"/>
  <c r="E121" i="1"/>
  <c r="I138" i="1" l="1"/>
  <c r="F123" i="1"/>
  <c r="K123" i="1" s="1"/>
  <c r="J123" i="1" s="1"/>
  <c r="E122" i="1"/>
  <c r="I139" i="1" l="1"/>
  <c r="F124" i="1"/>
  <c r="K124" i="1" s="1"/>
  <c r="J124" i="1" s="1"/>
  <c r="E123" i="1"/>
  <c r="I140" i="1" l="1"/>
  <c r="F125" i="1"/>
  <c r="K125" i="1" s="1"/>
  <c r="J125" i="1" s="1"/>
  <c r="E124" i="1"/>
  <c r="I141" i="1" l="1"/>
  <c r="F126" i="1"/>
  <c r="K126" i="1" s="1"/>
  <c r="J126" i="1" s="1"/>
  <c r="E125" i="1"/>
  <c r="I142" i="1" l="1"/>
  <c r="F127" i="1"/>
  <c r="K127" i="1" s="1"/>
  <c r="J127" i="1" s="1"/>
  <c r="E126" i="1"/>
  <c r="I143" i="1" l="1"/>
  <c r="F128" i="1"/>
  <c r="K128" i="1" s="1"/>
  <c r="J128" i="1" s="1"/>
  <c r="E127" i="1"/>
  <c r="I144" i="1" l="1"/>
  <c r="F129" i="1"/>
  <c r="K129" i="1" s="1"/>
  <c r="J129" i="1" s="1"/>
  <c r="E128" i="1"/>
  <c r="I145" i="1" l="1"/>
  <c r="F130" i="1"/>
  <c r="K130" i="1" s="1"/>
  <c r="J130" i="1" s="1"/>
  <c r="E129" i="1"/>
  <c r="I146" i="1" l="1"/>
  <c r="F131" i="1"/>
  <c r="K131" i="1" s="1"/>
  <c r="J131" i="1" s="1"/>
  <c r="E130" i="1"/>
  <c r="I147" i="1" l="1"/>
  <c r="F132" i="1"/>
  <c r="K132" i="1" s="1"/>
  <c r="J132" i="1" s="1"/>
  <c r="E131" i="1"/>
  <c r="I148" i="1" l="1"/>
  <c r="F133" i="1"/>
  <c r="K133" i="1" s="1"/>
  <c r="J133" i="1" s="1"/>
  <c r="E132" i="1"/>
  <c r="I149" i="1" l="1"/>
  <c r="F134" i="1"/>
  <c r="K134" i="1" s="1"/>
  <c r="J134" i="1" s="1"/>
  <c r="E133" i="1"/>
  <c r="I150" i="1" l="1"/>
  <c r="F135" i="1"/>
  <c r="K135" i="1" s="1"/>
  <c r="J135" i="1" s="1"/>
  <c r="E134" i="1"/>
  <c r="I151" i="1" l="1"/>
  <c r="F136" i="1"/>
  <c r="K136" i="1" s="1"/>
  <c r="J136" i="1" s="1"/>
  <c r="E135" i="1"/>
  <c r="I152" i="1" l="1"/>
  <c r="F137" i="1"/>
  <c r="K137" i="1" s="1"/>
  <c r="J137" i="1" s="1"/>
  <c r="E136" i="1"/>
  <c r="I153" i="1" l="1"/>
  <c r="F138" i="1"/>
  <c r="K138" i="1" s="1"/>
  <c r="J138" i="1" s="1"/>
  <c r="E137" i="1"/>
  <c r="I154" i="1" l="1"/>
  <c r="F139" i="1"/>
  <c r="K139" i="1" s="1"/>
  <c r="J139" i="1" s="1"/>
  <c r="E138" i="1"/>
  <c r="I155" i="1" l="1"/>
  <c r="F140" i="1"/>
  <c r="K140" i="1" s="1"/>
  <c r="J140" i="1" s="1"/>
  <c r="E139" i="1"/>
  <c r="I156" i="1" l="1"/>
  <c r="F141" i="1"/>
  <c r="K141" i="1" s="1"/>
  <c r="J141" i="1" s="1"/>
  <c r="E140" i="1"/>
  <c r="I157" i="1" l="1"/>
  <c r="F142" i="1"/>
  <c r="K142" i="1" s="1"/>
  <c r="J142" i="1" s="1"/>
  <c r="E141" i="1"/>
  <c r="I158" i="1" l="1"/>
  <c r="F143" i="1"/>
  <c r="K143" i="1" s="1"/>
  <c r="J143" i="1" s="1"/>
  <c r="E142" i="1"/>
  <c r="I159" i="1" l="1"/>
  <c r="F144" i="1"/>
  <c r="K144" i="1" s="1"/>
  <c r="J144" i="1" s="1"/>
  <c r="E143" i="1"/>
  <c r="I160" i="1" l="1"/>
  <c r="F145" i="1"/>
  <c r="K145" i="1" s="1"/>
  <c r="J145" i="1" s="1"/>
  <c r="E144" i="1"/>
  <c r="I161" i="1" l="1"/>
  <c r="F146" i="1"/>
  <c r="K146" i="1" s="1"/>
  <c r="J146" i="1" s="1"/>
  <c r="E145" i="1"/>
  <c r="I162" i="1" l="1"/>
  <c r="F147" i="1"/>
  <c r="K147" i="1" s="1"/>
  <c r="J147" i="1" s="1"/>
  <c r="E146" i="1"/>
  <c r="I163" i="1" l="1"/>
  <c r="F148" i="1"/>
  <c r="K148" i="1" s="1"/>
  <c r="J148" i="1" s="1"/>
  <c r="E147" i="1"/>
  <c r="I164" i="1" l="1"/>
  <c r="F149" i="1"/>
  <c r="K149" i="1" s="1"/>
  <c r="J149" i="1" s="1"/>
  <c r="E148" i="1"/>
  <c r="I165" i="1" l="1"/>
  <c r="F150" i="1"/>
  <c r="K150" i="1" s="1"/>
  <c r="J150" i="1" s="1"/>
  <c r="E149" i="1"/>
  <c r="I166" i="1" l="1"/>
  <c r="F151" i="1"/>
  <c r="K151" i="1" s="1"/>
  <c r="J151" i="1" s="1"/>
  <c r="E150" i="1"/>
  <c r="I167" i="1" l="1"/>
  <c r="F152" i="1"/>
  <c r="K152" i="1" s="1"/>
  <c r="J152" i="1" s="1"/>
  <c r="E151" i="1"/>
  <c r="I168" i="1" l="1"/>
  <c r="F153" i="1"/>
  <c r="K153" i="1" s="1"/>
  <c r="J153" i="1" s="1"/>
  <c r="E152" i="1"/>
  <c r="I169" i="1" l="1"/>
  <c r="F154" i="1"/>
  <c r="K154" i="1" s="1"/>
  <c r="J154" i="1" s="1"/>
  <c r="E153" i="1"/>
  <c r="I170" i="1" l="1"/>
  <c r="F155" i="1"/>
  <c r="K155" i="1" s="1"/>
  <c r="J155" i="1" s="1"/>
  <c r="E154" i="1"/>
  <c r="I171" i="1" l="1"/>
  <c r="F156" i="1"/>
  <c r="K156" i="1" s="1"/>
  <c r="J156" i="1" s="1"/>
  <c r="E155" i="1"/>
  <c r="I172" i="1" l="1"/>
  <c r="F157" i="1"/>
  <c r="K157" i="1" s="1"/>
  <c r="J157" i="1" s="1"/>
  <c r="E156" i="1"/>
  <c r="I173" i="1" l="1"/>
  <c r="F158" i="1"/>
  <c r="K158" i="1" s="1"/>
  <c r="J158" i="1" s="1"/>
  <c r="E157" i="1"/>
  <c r="I174" i="1" l="1"/>
  <c r="F159" i="1"/>
  <c r="K159" i="1" s="1"/>
  <c r="J159" i="1" s="1"/>
  <c r="E158" i="1"/>
  <c r="I175" i="1" l="1"/>
  <c r="F160" i="1"/>
  <c r="K160" i="1" s="1"/>
  <c r="J160" i="1" s="1"/>
  <c r="E159" i="1"/>
  <c r="I176" i="1" l="1"/>
  <c r="F161" i="1"/>
  <c r="K161" i="1" s="1"/>
  <c r="J161" i="1" s="1"/>
  <c r="E160" i="1"/>
  <c r="I177" i="1" l="1"/>
  <c r="F162" i="1"/>
  <c r="K162" i="1" s="1"/>
  <c r="J162" i="1" s="1"/>
  <c r="E161" i="1"/>
  <c r="I178" i="1" l="1"/>
  <c r="F163" i="1"/>
  <c r="K163" i="1" s="1"/>
  <c r="J163" i="1" s="1"/>
  <c r="E162" i="1"/>
  <c r="I179" i="1" l="1"/>
  <c r="F164" i="1"/>
  <c r="K164" i="1" s="1"/>
  <c r="J164" i="1" s="1"/>
  <c r="E163" i="1"/>
  <c r="I180" i="1" l="1"/>
  <c r="F165" i="1"/>
  <c r="K165" i="1" s="1"/>
  <c r="J165" i="1" s="1"/>
  <c r="E164" i="1"/>
  <c r="I181" i="1" l="1"/>
  <c r="F166" i="1"/>
  <c r="K166" i="1" s="1"/>
  <c r="J166" i="1" s="1"/>
  <c r="E165" i="1"/>
  <c r="I182" i="1" l="1"/>
  <c r="F167" i="1"/>
  <c r="K167" i="1" s="1"/>
  <c r="J167" i="1" s="1"/>
  <c r="E166" i="1"/>
  <c r="I183" i="1" l="1"/>
  <c r="F168" i="1"/>
  <c r="K168" i="1" s="1"/>
  <c r="J168" i="1" s="1"/>
  <c r="E167" i="1"/>
  <c r="I184" i="1" l="1"/>
  <c r="F169" i="1"/>
  <c r="K169" i="1" s="1"/>
  <c r="J169" i="1" s="1"/>
  <c r="E168" i="1"/>
  <c r="I185" i="1" l="1"/>
  <c r="F170" i="1"/>
  <c r="K170" i="1" s="1"/>
  <c r="J170" i="1" s="1"/>
  <c r="E169" i="1"/>
  <c r="I186" i="1" l="1"/>
  <c r="F171" i="1"/>
  <c r="K171" i="1" s="1"/>
  <c r="J171" i="1" s="1"/>
  <c r="E170" i="1"/>
  <c r="I187" i="1" l="1"/>
  <c r="F172" i="1"/>
  <c r="K172" i="1" s="1"/>
  <c r="J172" i="1" s="1"/>
  <c r="E171" i="1"/>
  <c r="I188" i="1" l="1"/>
  <c r="F173" i="1"/>
  <c r="K173" i="1" s="1"/>
  <c r="J173" i="1" s="1"/>
  <c r="E172" i="1"/>
  <c r="I189" i="1" l="1"/>
  <c r="F174" i="1"/>
  <c r="K174" i="1" s="1"/>
  <c r="J174" i="1" s="1"/>
  <c r="E173" i="1"/>
  <c r="I190" i="1" l="1"/>
  <c r="F175" i="1"/>
  <c r="K175" i="1" s="1"/>
  <c r="J175" i="1" s="1"/>
  <c r="E174" i="1"/>
  <c r="I191" i="1" l="1"/>
  <c r="F176" i="1"/>
  <c r="K176" i="1" s="1"/>
  <c r="J176" i="1" s="1"/>
  <c r="E175" i="1"/>
  <c r="I192" i="1" l="1"/>
  <c r="F177" i="1"/>
  <c r="K177" i="1" s="1"/>
  <c r="J177" i="1" s="1"/>
  <c r="E176" i="1"/>
  <c r="I193" i="1" l="1"/>
  <c r="F178" i="1"/>
  <c r="K178" i="1" s="1"/>
  <c r="J178" i="1" s="1"/>
  <c r="E177" i="1"/>
  <c r="I194" i="1" l="1"/>
  <c r="F179" i="1"/>
  <c r="K179" i="1" s="1"/>
  <c r="J179" i="1" s="1"/>
  <c r="E178" i="1"/>
  <c r="I195" i="1" l="1"/>
  <c r="F180" i="1"/>
  <c r="K180" i="1" s="1"/>
  <c r="J180" i="1" s="1"/>
  <c r="E179" i="1"/>
  <c r="I196" i="1" l="1"/>
  <c r="F181" i="1"/>
  <c r="K181" i="1" s="1"/>
  <c r="J181" i="1" s="1"/>
  <c r="E180" i="1"/>
  <c r="I197" i="1" l="1"/>
  <c r="F182" i="1"/>
  <c r="K182" i="1" s="1"/>
  <c r="J182" i="1" s="1"/>
  <c r="E181" i="1"/>
  <c r="I198" i="1" l="1"/>
  <c r="F183" i="1"/>
  <c r="K183" i="1" s="1"/>
  <c r="J183" i="1" s="1"/>
  <c r="E182" i="1"/>
  <c r="I199" i="1" l="1"/>
  <c r="F184" i="1"/>
  <c r="K184" i="1" s="1"/>
  <c r="J184" i="1" s="1"/>
  <c r="E183" i="1"/>
  <c r="I200" i="1" l="1"/>
  <c r="F185" i="1"/>
  <c r="K185" i="1" s="1"/>
  <c r="J185" i="1" s="1"/>
  <c r="E184" i="1"/>
  <c r="I201" i="1" l="1"/>
  <c r="F186" i="1"/>
  <c r="K186" i="1" s="1"/>
  <c r="J186" i="1" s="1"/>
  <c r="E185" i="1"/>
  <c r="I202" i="1" l="1"/>
  <c r="F187" i="1"/>
  <c r="K187" i="1" s="1"/>
  <c r="J187" i="1" s="1"/>
  <c r="E186" i="1"/>
  <c r="I203" i="1" l="1"/>
  <c r="F188" i="1"/>
  <c r="K188" i="1" s="1"/>
  <c r="J188" i="1" s="1"/>
  <c r="E187" i="1"/>
  <c r="I204" i="1" l="1"/>
  <c r="F189" i="1"/>
  <c r="K189" i="1" s="1"/>
  <c r="J189" i="1" s="1"/>
  <c r="E188" i="1"/>
  <c r="I205" i="1" l="1"/>
  <c r="F190" i="1"/>
  <c r="K190" i="1" s="1"/>
  <c r="J190" i="1" s="1"/>
  <c r="E189" i="1"/>
  <c r="I206" i="1" l="1"/>
  <c r="F191" i="1"/>
  <c r="K191" i="1" s="1"/>
  <c r="J191" i="1" s="1"/>
  <c r="E190" i="1"/>
  <c r="I207" i="1" l="1"/>
  <c r="F192" i="1"/>
  <c r="K192" i="1" s="1"/>
  <c r="J192" i="1" s="1"/>
  <c r="E191" i="1"/>
  <c r="I208" i="1" l="1"/>
  <c r="F193" i="1"/>
  <c r="K193" i="1" s="1"/>
  <c r="J193" i="1" s="1"/>
  <c r="E192" i="1"/>
  <c r="I209" i="1" l="1"/>
  <c r="F194" i="1"/>
  <c r="K194" i="1" s="1"/>
  <c r="J194" i="1" s="1"/>
  <c r="E193" i="1"/>
  <c r="I210" i="1" l="1"/>
  <c r="F195" i="1"/>
  <c r="K195" i="1" s="1"/>
  <c r="J195" i="1" s="1"/>
  <c r="E194" i="1"/>
  <c r="I211" i="1" l="1"/>
  <c r="F196" i="1"/>
  <c r="K196" i="1" s="1"/>
  <c r="J196" i="1" s="1"/>
  <c r="E195" i="1"/>
  <c r="I212" i="1" l="1"/>
  <c r="F197" i="1"/>
  <c r="K197" i="1" s="1"/>
  <c r="J197" i="1" s="1"/>
  <c r="E196" i="1"/>
  <c r="I213" i="1" l="1"/>
  <c r="F198" i="1"/>
  <c r="K198" i="1" s="1"/>
  <c r="J198" i="1" s="1"/>
  <c r="E197" i="1"/>
  <c r="I214" i="1" l="1"/>
  <c r="F199" i="1"/>
  <c r="K199" i="1" s="1"/>
  <c r="J199" i="1" s="1"/>
  <c r="E198" i="1"/>
  <c r="I215" i="1" l="1"/>
  <c r="F200" i="1"/>
  <c r="K200" i="1" s="1"/>
  <c r="J200" i="1" s="1"/>
  <c r="E199" i="1"/>
  <c r="I216" i="1" l="1"/>
  <c r="F201" i="1"/>
  <c r="K201" i="1" s="1"/>
  <c r="J201" i="1" s="1"/>
  <c r="E200" i="1"/>
  <c r="I217" i="1" l="1"/>
  <c r="F202" i="1"/>
  <c r="K202" i="1" s="1"/>
  <c r="J202" i="1" s="1"/>
  <c r="E201" i="1"/>
  <c r="I218" i="1" l="1"/>
  <c r="F203" i="1"/>
  <c r="K203" i="1" s="1"/>
  <c r="J203" i="1" s="1"/>
  <c r="E202" i="1"/>
  <c r="I219" i="1" l="1"/>
  <c r="F204" i="1"/>
  <c r="K204" i="1" s="1"/>
  <c r="J204" i="1" s="1"/>
  <c r="E203" i="1"/>
  <c r="I220" i="1" l="1"/>
  <c r="F205" i="1"/>
  <c r="K205" i="1" s="1"/>
  <c r="J205" i="1" s="1"/>
  <c r="E204" i="1"/>
  <c r="I221" i="1" l="1"/>
  <c r="F206" i="1"/>
  <c r="K206" i="1" s="1"/>
  <c r="J206" i="1" s="1"/>
  <c r="E205" i="1"/>
  <c r="I222" i="1" l="1"/>
  <c r="F207" i="1"/>
  <c r="K207" i="1" s="1"/>
  <c r="J207" i="1" s="1"/>
  <c r="E206" i="1"/>
  <c r="I223" i="1" l="1"/>
  <c r="F208" i="1"/>
  <c r="K208" i="1" s="1"/>
  <c r="J208" i="1" s="1"/>
  <c r="E207" i="1"/>
  <c r="I224" i="1" l="1"/>
  <c r="F209" i="1"/>
  <c r="K209" i="1" s="1"/>
  <c r="J209" i="1" s="1"/>
  <c r="E208" i="1"/>
  <c r="I225" i="1" l="1"/>
  <c r="F210" i="1"/>
  <c r="K210" i="1" s="1"/>
  <c r="J210" i="1" s="1"/>
  <c r="E209" i="1"/>
  <c r="I226" i="1" l="1"/>
  <c r="F211" i="1"/>
  <c r="K211" i="1" s="1"/>
  <c r="J211" i="1" s="1"/>
  <c r="E210" i="1"/>
  <c r="I227" i="1" l="1"/>
  <c r="F212" i="1"/>
  <c r="K212" i="1" s="1"/>
  <c r="J212" i="1" s="1"/>
  <c r="E211" i="1"/>
  <c r="I228" i="1" l="1"/>
  <c r="F213" i="1"/>
  <c r="K213" i="1" s="1"/>
  <c r="J213" i="1" s="1"/>
  <c r="E212" i="1"/>
  <c r="I229" i="1" l="1"/>
  <c r="F214" i="1"/>
  <c r="K214" i="1" s="1"/>
  <c r="J214" i="1" s="1"/>
  <c r="E213" i="1"/>
  <c r="I230" i="1" l="1"/>
  <c r="F215" i="1"/>
  <c r="K215" i="1" s="1"/>
  <c r="J215" i="1" s="1"/>
  <c r="E214" i="1"/>
  <c r="I231" i="1" l="1"/>
  <c r="F216" i="1"/>
  <c r="K216" i="1" s="1"/>
  <c r="J216" i="1" s="1"/>
  <c r="E215" i="1"/>
  <c r="I232" i="1" l="1"/>
  <c r="F217" i="1"/>
  <c r="K217" i="1" s="1"/>
  <c r="J217" i="1" s="1"/>
  <c r="E216" i="1"/>
  <c r="I233" i="1" l="1"/>
  <c r="F218" i="1"/>
  <c r="K218" i="1" s="1"/>
  <c r="J218" i="1" s="1"/>
  <c r="E217" i="1"/>
  <c r="I234" i="1" l="1"/>
  <c r="F219" i="1"/>
  <c r="K219" i="1" s="1"/>
  <c r="J219" i="1" s="1"/>
  <c r="E218" i="1"/>
  <c r="I235" i="1" l="1"/>
  <c r="F220" i="1"/>
  <c r="K220" i="1" s="1"/>
  <c r="J220" i="1" s="1"/>
  <c r="E219" i="1"/>
  <c r="I236" i="1" l="1"/>
  <c r="F221" i="1"/>
  <c r="K221" i="1" s="1"/>
  <c r="J221" i="1" s="1"/>
  <c r="E220" i="1"/>
  <c r="I237" i="1" l="1"/>
  <c r="F222" i="1"/>
  <c r="K222" i="1" s="1"/>
  <c r="J222" i="1" s="1"/>
  <c r="E221" i="1"/>
  <c r="I238" i="1" l="1"/>
  <c r="F223" i="1"/>
  <c r="K223" i="1" s="1"/>
  <c r="J223" i="1" s="1"/>
  <c r="E222" i="1"/>
  <c r="I239" i="1" l="1"/>
  <c r="F224" i="1"/>
  <c r="K224" i="1" s="1"/>
  <c r="J224" i="1" s="1"/>
  <c r="E223" i="1"/>
  <c r="I240" i="1" l="1"/>
  <c r="F225" i="1"/>
  <c r="K225" i="1" s="1"/>
  <c r="J225" i="1" s="1"/>
  <c r="E224" i="1"/>
  <c r="I241" i="1" l="1"/>
  <c r="F226" i="1"/>
  <c r="K226" i="1" s="1"/>
  <c r="J226" i="1" s="1"/>
  <c r="E225" i="1"/>
  <c r="I242" i="1" l="1"/>
  <c r="F227" i="1"/>
  <c r="K227" i="1" s="1"/>
  <c r="J227" i="1" s="1"/>
  <c r="E226" i="1"/>
  <c r="I243" i="1" l="1"/>
  <c r="F228" i="1"/>
  <c r="K228" i="1" s="1"/>
  <c r="J228" i="1" s="1"/>
  <c r="E227" i="1"/>
  <c r="I244" i="1" l="1"/>
  <c r="F229" i="1"/>
  <c r="K229" i="1" s="1"/>
  <c r="J229" i="1" s="1"/>
  <c r="E228" i="1"/>
  <c r="I245" i="1" l="1"/>
  <c r="F230" i="1"/>
  <c r="K230" i="1" s="1"/>
  <c r="J230" i="1" s="1"/>
  <c r="E229" i="1"/>
  <c r="I246" i="1" l="1"/>
  <c r="F231" i="1"/>
  <c r="K231" i="1" s="1"/>
  <c r="J231" i="1" s="1"/>
  <c r="E230" i="1"/>
  <c r="I247" i="1" l="1"/>
  <c r="F232" i="1"/>
  <c r="K232" i="1" s="1"/>
  <c r="J232" i="1" s="1"/>
  <c r="E231" i="1"/>
  <c r="I248" i="1" l="1"/>
  <c r="F233" i="1"/>
  <c r="K233" i="1" s="1"/>
  <c r="J233" i="1" s="1"/>
  <c r="E232" i="1"/>
  <c r="I249" i="1" l="1"/>
  <c r="F234" i="1"/>
  <c r="K234" i="1" s="1"/>
  <c r="J234" i="1" s="1"/>
  <c r="E233" i="1"/>
  <c r="I250" i="1" l="1"/>
  <c r="F235" i="1"/>
  <c r="K235" i="1" s="1"/>
  <c r="J235" i="1" s="1"/>
  <c r="E234" i="1"/>
  <c r="I251" i="1" l="1"/>
  <c r="F236" i="1"/>
  <c r="K236" i="1" s="1"/>
  <c r="J236" i="1" s="1"/>
  <c r="E235" i="1"/>
  <c r="I252" i="1" l="1"/>
  <c r="F237" i="1"/>
  <c r="K237" i="1" s="1"/>
  <c r="J237" i="1" s="1"/>
  <c r="E236" i="1"/>
  <c r="I253" i="1" l="1"/>
  <c r="F238" i="1"/>
  <c r="K238" i="1" s="1"/>
  <c r="J238" i="1" s="1"/>
  <c r="E237" i="1"/>
  <c r="I254" i="1" l="1"/>
  <c r="F239" i="1"/>
  <c r="K239" i="1" s="1"/>
  <c r="J239" i="1" s="1"/>
  <c r="E238" i="1"/>
  <c r="I255" i="1" l="1"/>
  <c r="F240" i="1"/>
  <c r="K240" i="1" s="1"/>
  <c r="J240" i="1" s="1"/>
  <c r="E239" i="1"/>
  <c r="I256" i="1" l="1"/>
  <c r="F241" i="1"/>
  <c r="K241" i="1" s="1"/>
  <c r="J241" i="1" s="1"/>
  <c r="E240" i="1"/>
  <c r="I257" i="1" l="1"/>
  <c r="F242" i="1"/>
  <c r="K242" i="1" s="1"/>
  <c r="J242" i="1" s="1"/>
  <c r="E241" i="1"/>
  <c r="I258" i="1" l="1"/>
  <c r="F243" i="1"/>
  <c r="K243" i="1" s="1"/>
  <c r="J243" i="1" s="1"/>
  <c r="E242" i="1"/>
  <c r="I259" i="1" l="1"/>
  <c r="F244" i="1"/>
  <c r="K244" i="1" s="1"/>
  <c r="J244" i="1" s="1"/>
  <c r="E243" i="1"/>
  <c r="I260" i="1" l="1"/>
  <c r="F245" i="1"/>
  <c r="K245" i="1" s="1"/>
  <c r="J245" i="1" s="1"/>
  <c r="E244" i="1"/>
  <c r="I261" i="1" l="1"/>
  <c r="F246" i="1"/>
  <c r="K246" i="1" s="1"/>
  <c r="J246" i="1" s="1"/>
  <c r="E245" i="1"/>
  <c r="I262" i="1" l="1"/>
  <c r="F247" i="1"/>
  <c r="K247" i="1" s="1"/>
  <c r="J247" i="1" s="1"/>
  <c r="E246" i="1"/>
  <c r="I263" i="1" l="1"/>
  <c r="F248" i="1"/>
  <c r="K248" i="1" s="1"/>
  <c r="J248" i="1" s="1"/>
  <c r="E247" i="1"/>
  <c r="I264" i="1" l="1"/>
  <c r="F249" i="1"/>
  <c r="K249" i="1" s="1"/>
  <c r="J249" i="1" s="1"/>
  <c r="E248" i="1"/>
  <c r="I265" i="1" l="1"/>
  <c r="F250" i="1"/>
  <c r="K250" i="1" s="1"/>
  <c r="J250" i="1" s="1"/>
  <c r="E249" i="1"/>
  <c r="I266" i="1" l="1"/>
  <c r="F251" i="1"/>
  <c r="K251" i="1" s="1"/>
  <c r="J251" i="1" s="1"/>
  <c r="E250" i="1"/>
  <c r="I267" i="1" l="1"/>
  <c r="F252" i="1"/>
  <c r="K252" i="1" s="1"/>
  <c r="J252" i="1" s="1"/>
  <c r="E251" i="1"/>
  <c r="I268" i="1" l="1"/>
  <c r="F253" i="1"/>
  <c r="K253" i="1" s="1"/>
  <c r="J253" i="1" s="1"/>
  <c r="E252" i="1"/>
  <c r="I269" i="1" l="1"/>
  <c r="F254" i="1"/>
  <c r="K254" i="1" s="1"/>
  <c r="J254" i="1" s="1"/>
  <c r="E253" i="1"/>
  <c r="I270" i="1" l="1"/>
  <c r="F255" i="1"/>
  <c r="K255" i="1" s="1"/>
  <c r="J255" i="1" s="1"/>
  <c r="E254" i="1"/>
  <c r="I271" i="1" l="1"/>
  <c r="F256" i="1"/>
  <c r="K256" i="1" s="1"/>
  <c r="J256" i="1" s="1"/>
  <c r="E255" i="1"/>
  <c r="I272" i="1" l="1"/>
  <c r="F257" i="1"/>
  <c r="K257" i="1" s="1"/>
  <c r="J257" i="1" s="1"/>
  <c r="E256" i="1"/>
  <c r="I273" i="1" l="1"/>
  <c r="F258" i="1"/>
  <c r="K258" i="1" s="1"/>
  <c r="J258" i="1" s="1"/>
  <c r="E257" i="1"/>
  <c r="I274" i="1" l="1"/>
  <c r="F259" i="1"/>
  <c r="K259" i="1" s="1"/>
  <c r="J259" i="1" s="1"/>
  <c r="E258" i="1"/>
  <c r="I275" i="1" l="1"/>
  <c r="F260" i="1"/>
  <c r="K260" i="1" s="1"/>
  <c r="J260" i="1" s="1"/>
  <c r="E259" i="1"/>
  <c r="I276" i="1" l="1"/>
  <c r="F261" i="1"/>
  <c r="K261" i="1" s="1"/>
  <c r="J261" i="1" s="1"/>
  <c r="E260" i="1"/>
  <c r="I277" i="1" l="1"/>
  <c r="F262" i="1"/>
  <c r="K262" i="1" s="1"/>
  <c r="J262" i="1" s="1"/>
  <c r="E261" i="1"/>
  <c r="I278" i="1" l="1"/>
  <c r="F263" i="1"/>
  <c r="K263" i="1" s="1"/>
  <c r="J263" i="1" s="1"/>
  <c r="E262" i="1"/>
  <c r="I279" i="1" l="1"/>
  <c r="F264" i="1"/>
  <c r="K264" i="1" s="1"/>
  <c r="J264" i="1" s="1"/>
  <c r="E263" i="1"/>
  <c r="I280" i="1" l="1"/>
  <c r="F265" i="1"/>
  <c r="K265" i="1" s="1"/>
  <c r="J265" i="1" s="1"/>
  <c r="E264" i="1"/>
  <c r="I281" i="1" l="1"/>
  <c r="F266" i="1"/>
  <c r="K266" i="1" s="1"/>
  <c r="J266" i="1" s="1"/>
  <c r="E265" i="1"/>
  <c r="I282" i="1" l="1"/>
  <c r="F267" i="1"/>
  <c r="K267" i="1" s="1"/>
  <c r="J267" i="1" s="1"/>
  <c r="E266" i="1"/>
  <c r="I283" i="1" l="1"/>
  <c r="F268" i="1"/>
  <c r="K268" i="1" s="1"/>
  <c r="J268" i="1" s="1"/>
  <c r="E267" i="1"/>
  <c r="I284" i="1" l="1"/>
  <c r="F269" i="1"/>
  <c r="K269" i="1" s="1"/>
  <c r="J269" i="1" s="1"/>
  <c r="E268" i="1"/>
  <c r="I285" i="1" l="1"/>
  <c r="F270" i="1"/>
  <c r="K270" i="1" s="1"/>
  <c r="J270" i="1" s="1"/>
  <c r="E269" i="1"/>
  <c r="I286" i="1" l="1"/>
  <c r="F271" i="1"/>
  <c r="K271" i="1" s="1"/>
  <c r="J271" i="1" s="1"/>
  <c r="E270" i="1"/>
  <c r="I287" i="1" l="1"/>
  <c r="F272" i="1"/>
  <c r="K272" i="1" s="1"/>
  <c r="J272" i="1" s="1"/>
  <c r="E271" i="1"/>
  <c r="I288" i="1" l="1"/>
  <c r="F273" i="1"/>
  <c r="K273" i="1" s="1"/>
  <c r="J273" i="1" s="1"/>
  <c r="E272" i="1"/>
  <c r="I289" i="1" l="1"/>
  <c r="F274" i="1"/>
  <c r="K274" i="1" s="1"/>
  <c r="J274" i="1" s="1"/>
  <c r="E273" i="1"/>
  <c r="I290" i="1" l="1"/>
  <c r="F275" i="1"/>
  <c r="K275" i="1" s="1"/>
  <c r="J275" i="1" s="1"/>
  <c r="E274" i="1"/>
  <c r="I291" i="1" l="1"/>
  <c r="F276" i="1"/>
  <c r="K276" i="1" s="1"/>
  <c r="J276" i="1" s="1"/>
  <c r="E275" i="1"/>
  <c r="I292" i="1" l="1"/>
  <c r="F277" i="1"/>
  <c r="K277" i="1" s="1"/>
  <c r="J277" i="1" s="1"/>
  <c r="E276" i="1"/>
  <c r="I293" i="1" l="1"/>
  <c r="F278" i="1"/>
  <c r="K278" i="1" s="1"/>
  <c r="J278" i="1" s="1"/>
  <c r="E277" i="1"/>
  <c r="I294" i="1" l="1"/>
  <c r="F279" i="1"/>
  <c r="K279" i="1" s="1"/>
  <c r="J279" i="1" s="1"/>
  <c r="E278" i="1"/>
  <c r="I295" i="1" l="1"/>
  <c r="F280" i="1"/>
  <c r="K280" i="1" s="1"/>
  <c r="J280" i="1" s="1"/>
  <c r="E279" i="1"/>
  <c r="I296" i="1" l="1"/>
  <c r="F281" i="1"/>
  <c r="K281" i="1" s="1"/>
  <c r="J281" i="1" s="1"/>
  <c r="E280" i="1"/>
  <c r="I297" i="1" l="1"/>
  <c r="F282" i="1"/>
  <c r="K282" i="1" s="1"/>
  <c r="J282" i="1" s="1"/>
  <c r="E281" i="1"/>
  <c r="I298" i="1" l="1"/>
  <c r="F283" i="1"/>
  <c r="K283" i="1" s="1"/>
  <c r="J283" i="1" s="1"/>
  <c r="E282" i="1"/>
  <c r="I299" i="1" l="1"/>
  <c r="F284" i="1"/>
  <c r="K284" i="1" s="1"/>
  <c r="J284" i="1" s="1"/>
  <c r="E283" i="1"/>
  <c r="I300" i="1" l="1"/>
  <c r="F285" i="1"/>
  <c r="K285" i="1" s="1"/>
  <c r="J285" i="1" s="1"/>
  <c r="E284" i="1"/>
  <c r="I301" i="1" l="1"/>
  <c r="F286" i="1"/>
  <c r="K286" i="1" s="1"/>
  <c r="J286" i="1" s="1"/>
  <c r="E285" i="1"/>
  <c r="I302" i="1" l="1"/>
  <c r="F287" i="1"/>
  <c r="K287" i="1" s="1"/>
  <c r="J287" i="1" s="1"/>
  <c r="E286" i="1"/>
  <c r="I303" i="1" l="1"/>
  <c r="F288" i="1"/>
  <c r="K288" i="1" s="1"/>
  <c r="J288" i="1" s="1"/>
  <c r="E287" i="1"/>
  <c r="I304" i="1" l="1"/>
  <c r="F289" i="1"/>
  <c r="K289" i="1" s="1"/>
  <c r="J289" i="1" s="1"/>
  <c r="E288" i="1"/>
  <c r="I305" i="1" l="1"/>
  <c r="F290" i="1"/>
  <c r="K290" i="1" s="1"/>
  <c r="J290" i="1" s="1"/>
  <c r="E289" i="1"/>
  <c r="I306" i="1" l="1"/>
  <c r="F291" i="1"/>
  <c r="K291" i="1" s="1"/>
  <c r="J291" i="1" s="1"/>
  <c r="E290" i="1"/>
  <c r="I307" i="1" l="1"/>
  <c r="F292" i="1"/>
  <c r="K292" i="1" s="1"/>
  <c r="J292" i="1" s="1"/>
  <c r="E291" i="1"/>
  <c r="I308" i="1" l="1"/>
  <c r="F293" i="1"/>
  <c r="K293" i="1" s="1"/>
  <c r="J293" i="1" s="1"/>
  <c r="E292" i="1"/>
  <c r="I309" i="1" l="1"/>
  <c r="F294" i="1"/>
  <c r="K294" i="1" s="1"/>
  <c r="J294" i="1" s="1"/>
  <c r="E293" i="1"/>
  <c r="I310" i="1" l="1"/>
  <c r="F295" i="1"/>
  <c r="K295" i="1" s="1"/>
  <c r="J295" i="1" s="1"/>
  <c r="E294" i="1"/>
  <c r="I311" i="1" l="1"/>
  <c r="F296" i="1"/>
  <c r="K296" i="1" s="1"/>
  <c r="J296" i="1" s="1"/>
  <c r="E295" i="1"/>
  <c r="I312" i="1" l="1"/>
  <c r="F297" i="1"/>
  <c r="K297" i="1" s="1"/>
  <c r="J297" i="1" s="1"/>
  <c r="E296" i="1"/>
  <c r="I313" i="1" l="1"/>
  <c r="F298" i="1"/>
  <c r="K298" i="1" s="1"/>
  <c r="J298" i="1" s="1"/>
  <c r="E297" i="1"/>
  <c r="I314" i="1" l="1"/>
  <c r="F299" i="1"/>
  <c r="K299" i="1" s="1"/>
  <c r="J299" i="1" s="1"/>
  <c r="E298" i="1"/>
  <c r="I315" i="1" l="1"/>
  <c r="F300" i="1"/>
  <c r="K300" i="1" s="1"/>
  <c r="J300" i="1" s="1"/>
  <c r="E299" i="1"/>
  <c r="I316" i="1" l="1"/>
  <c r="F301" i="1"/>
  <c r="K301" i="1" s="1"/>
  <c r="J301" i="1" s="1"/>
  <c r="E300" i="1"/>
  <c r="I317" i="1" l="1"/>
  <c r="F302" i="1"/>
  <c r="K302" i="1" s="1"/>
  <c r="J302" i="1" s="1"/>
  <c r="E301" i="1"/>
  <c r="I318" i="1" l="1"/>
  <c r="F303" i="1"/>
  <c r="K303" i="1" s="1"/>
  <c r="J303" i="1" s="1"/>
  <c r="E302" i="1"/>
  <c r="I319" i="1" l="1"/>
  <c r="F304" i="1"/>
  <c r="K304" i="1" s="1"/>
  <c r="J304" i="1" s="1"/>
  <c r="E303" i="1"/>
  <c r="I320" i="1" l="1"/>
  <c r="F305" i="1"/>
  <c r="K305" i="1" s="1"/>
  <c r="J305" i="1" s="1"/>
  <c r="E304" i="1"/>
  <c r="I321" i="1" l="1"/>
  <c r="F306" i="1"/>
  <c r="K306" i="1" s="1"/>
  <c r="J306" i="1" s="1"/>
  <c r="E305" i="1"/>
  <c r="I322" i="1" l="1"/>
  <c r="F307" i="1"/>
  <c r="K307" i="1" s="1"/>
  <c r="J307" i="1" s="1"/>
  <c r="E306" i="1"/>
  <c r="I323" i="1" l="1"/>
  <c r="F308" i="1"/>
  <c r="K308" i="1" s="1"/>
  <c r="J308" i="1" s="1"/>
  <c r="E307" i="1"/>
  <c r="I324" i="1" l="1"/>
  <c r="F309" i="1"/>
  <c r="K309" i="1" s="1"/>
  <c r="J309" i="1" s="1"/>
  <c r="E308" i="1"/>
  <c r="I325" i="1" l="1"/>
  <c r="F310" i="1"/>
  <c r="K310" i="1" s="1"/>
  <c r="J310" i="1" s="1"/>
  <c r="E309" i="1"/>
  <c r="I326" i="1" l="1"/>
  <c r="F311" i="1"/>
  <c r="K311" i="1" s="1"/>
  <c r="J311" i="1" s="1"/>
  <c r="E310" i="1"/>
  <c r="I327" i="1" l="1"/>
  <c r="F312" i="1"/>
  <c r="K312" i="1" s="1"/>
  <c r="J312" i="1" s="1"/>
  <c r="E311" i="1"/>
  <c r="I328" i="1" l="1"/>
  <c r="F313" i="1"/>
  <c r="K313" i="1" s="1"/>
  <c r="J313" i="1" s="1"/>
  <c r="E312" i="1"/>
  <c r="I329" i="1" l="1"/>
  <c r="F314" i="1"/>
  <c r="K314" i="1" s="1"/>
  <c r="J314" i="1" s="1"/>
  <c r="E313" i="1"/>
  <c r="I330" i="1" l="1"/>
  <c r="F315" i="1"/>
  <c r="K315" i="1" s="1"/>
  <c r="J315" i="1" s="1"/>
  <c r="E314" i="1"/>
  <c r="I331" i="1" l="1"/>
  <c r="F316" i="1"/>
  <c r="K316" i="1" s="1"/>
  <c r="J316" i="1" s="1"/>
  <c r="E315" i="1"/>
  <c r="I332" i="1" l="1"/>
  <c r="F317" i="1"/>
  <c r="K317" i="1" s="1"/>
  <c r="J317" i="1" s="1"/>
  <c r="E316" i="1"/>
  <c r="I333" i="1" l="1"/>
  <c r="F318" i="1"/>
  <c r="K318" i="1" s="1"/>
  <c r="J318" i="1" s="1"/>
  <c r="E317" i="1"/>
  <c r="I334" i="1" l="1"/>
  <c r="F319" i="1"/>
  <c r="K319" i="1" s="1"/>
  <c r="J319" i="1" s="1"/>
  <c r="E318" i="1"/>
  <c r="I335" i="1" l="1"/>
  <c r="F320" i="1"/>
  <c r="K320" i="1" s="1"/>
  <c r="J320" i="1" s="1"/>
  <c r="E319" i="1"/>
  <c r="I336" i="1" l="1"/>
  <c r="F321" i="1"/>
  <c r="K321" i="1" s="1"/>
  <c r="J321" i="1" s="1"/>
  <c r="E320" i="1"/>
  <c r="I337" i="1" l="1"/>
  <c r="F322" i="1"/>
  <c r="K322" i="1" s="1"/>
  <c r="J322" i="1" s="1"/>
  <c r="E321" i="1"/>
  <c r="I338" i="1" l="1"/>
  <c r="F323" i="1"/>
  <c r="K323" i="1" s="1"/>
  <c r="J323" i="1" s="1"/>
  <c r="E322" i="1"/>
  <c r="I339" i="1" l="1"/>
  <c r="F324" i="1"/>
  <c r="K324" i="1" s="1"/>
  <c r="J324" i="1" s="1"/>
  <c r="E323" i="1"/>
  <c r="I340" i="1" l="1"/>
  <c r="F325" i="1"/>
  <c r="K325" i="1" s="1"/>
  <c r="J325" i="1" s="1"/>
  <c r="E324" i="1"/>
  <c r="I341" i="1" l="1"/>
  <c r="F326" i="1"/>
  <c r="K326" i="1" s="1"/>
  <c r="J326" i="1" s="1"/>
  <c r="E325" i="1"/>
  <c r="I342" i="1" l="1"/>
  <c r="F327" i="1"/>
  <c r="K327" i="1" s="1"/>
  <c r="J327" i="1" s="1"/>
  <c r="E326" i="1"/>
  <c r="I343" i="1" l="1"/>
  <c r="F328" i="1"/>
  <c r="K328" i="1" s="1"/>
  <c r="J328" i="1" s="1"/>
  <c r="E327" i="1"/>
  <c r="I344" i="1" l="1"/>
  <c r="F329" i="1"/>
  <c r="K329" i="1" s="1"/>
  <c r="J329" i="1" s="1"/>
  <c r="E328" i="1"/>
  <c r="I345" i="1" l="1"/>
  <c r="F330" i="1"/>
  <c r="K330" i="1" s="1"/>
  <c r="J330" i="1" s="1"/>
  <c r="E329" i="1"/>
  <c r="I346" i="1" l="1"/>
  <c r="F331" i="1"/>
  <c r="K331" i="1" s="1"/>
  <c r="J331" i="1" s="1"/>
  <c r="E330" i="1"/>
  <c r="I347" i="1" l="1"/>
  <c r="F332" i="1"/>
  <c r="K332" i="1" s="1"/>
  <c r="J332" i="1" s="1"/>
  <c r="E331" i="1"/>
  <c r="I348" i="1" l="1"/>
  <c r="F333" i="1"/>
  <c r="K333" i="1" s="1"/>
  <c r="J333" i="1" s="1"/>
  <c r="E332" i="1"/>
  <c r="I349" i="1" l="1"/>
  <c r="F334" i="1"/>
  <c r="K334" i="1" s="1"/>
  <c r="J334" i="1" s="1"/>
  <c r="E333" i="1"/>
  <c r="I350" i="1" l="1"/>
  <c r="F335" i="1"/>
  <c r="K335" i="1" s="1"/>
  <c r="J335" i="1" s="1"/>
  <c r="E334" i="1"/>
  <c r="I351" i="1" l="1"/>
  <c r="F336" i="1"/>
  <c r="K336" i="1" s="1"/>
  <c r="J336" i="1" s="1"/>
  <c r="E335" i="1"/>
  <c r="I352" i="1" l="1"/>
  <c r="F337" i="1"/>
  <c r="K337" i="1" s="1"/>
  <c r="J337" i="1" s="1"/>
  <c r="E336" i="1"/>
  <c r="I353" i="1" l="1"/>
  <c r="F338" i="1"/>
  <c r="K338" i="1" s="1"/>
  <c r="J338" i="1" s="1"/>
  <c r="E337" i="1"/>
  <c r="I354" i="1" l="1"/>
  <c r="F339" i="1"/>
  <c r="K339" i="1" s="1"/>
  <c r="J339" i="1" s="1"/>
  <c r="E338" i="1"/>
  <c r="I355" i="1" l="1"/>
  <c r="F340" i="1"/>
  <c r="K340" i="1" s="1"/>
  <c r="J340" i="1" s="1"/>
  <c r="E339" i="1"/>
  <c r="I356" i="1" l="1"/>
  <c r="F341" i="1"/>
  <c r="K341" i="1" s="1"/>
  <c r="J341" i="1" s="1"/>
  <c r="E340" i="1"/>
  <c r="I357" i="1" l="1"/>
  <c r="F342" i="1"/>
  <c r="K342" i="1" s="1"/>
  <c r="J342" i="1" s="1"/>
  <c r="E341" i="1"/>
  <c r="I358" i="1" l="1"/>
  <c r="F343" i="1"/>
  <c r="K343" i="1" s="1"/>
  <c r="J343" i="1" s="1"/>
  <c r="E342" i="1"/>
  <c r="I359" i="1" l="1"/>
  <c r="F344" i="1"/>
  <c r="K344" i="1" s="1"/>
  <c r="J344" i="1" s="1"/>
  <c r="E343" i="1"/>
  <c r="I360" i="1" l="1"/>
  <c r="F345" i="1"/>
  <c r="K345" i="1" s="1"/>
  <c r="J345" i="1" s="1"/>
  <c r="E344" i="1"/>
  <c r="I362" i="1" l="1"/>
  <c r="I361" i="1"/>
  <c r="F346" i="1"/>
  <c r="K346" i="1" s="1"/>
  <c r="J346" i="1" s="1"/>
  <c r="E345" i="1"/>
  <c r="F347" i="1" l="1"/>
  <c r="K347" i="1" s="1"/>
  <c r="J347" i="1" s="1"/>
  <c r="E346" i="1"/>
  <c r="F348" i="1" l="1"/>
  <c r="K348" i="1" s="1"/>
  <c r="J348" i="1" s="1"/>
  <c r="E347" i="1"/>
  <c r="F349" i="1" l="1"/>
  <c r="K349" i="1" s="1"/>
  <c r="J349" i="1" s="1"/>
  <c r="E348" i="1"/>
  <c r="F350" i="1" l="1"/>
  <c r="K350" i="1" s="1"/>
  <c r="J350" i="1" s="1"/>
  <c r="E349" i="1"/>
  <c r="F351" i="1" l="1"/>
  <c r="K351" i="1" s="1"/>
  <c r="J351" i="1" s="1"/>
  <c r="E350" i="1"/>
  <c r="F352" i="1" l="1"/>
  <c r="K352" i="1" s="1"/>
  <c r="J352" i="1" s="1"/>
  <c r="E351" i="1"/>
  <c r="F353" i="1" l="1"/>
  <c r="K353" i="1" s="1"/>
  <c r="J353" i="1" s="1"/>
  <c r="E352" i="1"/>
  <c r="F354" i="1" l="1"/>
  <c r="K354" i="1" s="1"/>
  <c r="J354" i="1" s="1"/>
  <c r="E353" i="1"/>
  <c r="F355" i="1" l="1"/>
  <c r="K355" i="1" s="1"/>
  <c r="J355" i="1" s="1"/>
  <c r="E354" i="1"/>
  <c r="F356" i="1" l="1"/>
  <c r="K356" i="1" s="1"/>
  <c r="J356" i="1" s="1"/>
  <c r="E355" i="1"/>
  <c r="F357" i="1" l="1"/>
  <c r="K357" i="1" s="1"/>
  <c r="J357" i="1" s="1"/>
  <c r="E356" i="1"/>
  <c r="F358" i="1" l="1"/>
  <c r="K358" i="1" s="1"/>
  <c r="J358" i="1" s="1"/>
  <c r="E357" i="1"/>
  <c r="F359" i="1" l="1"/>
  <c r="K359" i="1" s="1"/>
  <c r="J359" i="1" s="1"/>
  <c r="E358" i="1"/>
  <c r="F360" i="1" l="1"/>
  <c r="K360" i="1" s="1"/>
  <c r="J360" i="1" s="1"/>
  <c r="E359" i="1"/>
  <c r="F361" i="1" l="1"/>
  <c r="K361" i="1" s="1"/>
  <c r="J361" i="1" s="1"/>
  <c r="E360" i="1"/>
  <c r="F362" i="1" l="1"/>
  <c r="E361" i="1"/>
  <c r="M14" i="1" l="1"/>
  <c r="K362" i="1"/>
  <c r="J362" i="1" s="1"/>
  <c r="E362" i="1"/>
  <c r="M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معین نوروزیان</author>
  </authors>
  <commentList>
    <comment ref="B4" authorId="0" shapeId="0" xr:uid="{433A0E06-E732-4223-84B7-E3D4BFA41B14}">
      <text>
        <r>
          <rPr>
            <b/>
            <sz val="9"/>
            <color indexed="81"/>
            <rFont val="Tahoma"/>
          </rPr>
          <t>معین نوروزیان:</t>
        </r>
        <r>
          <rPr>
            <sz val="9"/>
            <color indexed="81"/>
            <rFont val="Tahoma"/>
          </rPr>
          <t xml:space="preserve">
3-تاریخ را ثبت کنید</t>
        </r>
      </text>
    </comment>
    <comment ref="C4" authorId="0" shapeId="0" xr:uid="{61A83C4E-0A8F-49F3-8080-7B72A61622AD}">
      <text>
        <r>
          <rPr>
            <b/>
            <sz val="9"/>
            <color indexed="81"/>
            <rFont val="Tahoma"/>
          </rPr>
          <t>معین نوروزیان:</t>
        </r>
        <r>
          <rPr>
            <sz val="9"/>
            <color indexed="81"/>
            <rFont val="Tahoma"/>
          </rPr>
          <t xml:space="preserve">
4-سود روزانه ی خود را اینجا ثبت کنید</t>
        </r>
      </text>
    </comment>
    <comment ref="D4" authorId="0" shapeId="0" xr:uid="{F68A9F96-0756-4FEF-B220-13EFC6964CCD}">
      <text>
        <r>
          <rPr>
            <b/>
            <sz val="9"/>
            <color indexed="81"/>
            <rFont val="Tahoma"/>
          </rPr>
          <t>معین نوروزیان:</t>
        </r>
        <r>
          <rPr>
            <sz val="9"/>
            <color indexed="81"/>
            <rFont val="Tahoma"/>
          </rPr>
          <t xml:space="preserve">
وضعیت بالانس فعلی</t>
        </r>
      </text>
    </comment>
    <comment ref="E4" authorId="0" shapeId="0" xr:uid="{C86A09F5-BE8E-4646-ABB8-E13959BA77C0}">
      <text>
        <r>
          <rPr>
            <b/>
            <sz val="9"/>
            <color indexed="81"/>
            <rFont val="Tahoma"/>
          </rPr>
          <t>معین نوروزیان:</t>
        </r>
        <r>
          <rPr>
            <sz val="9"/>
            <color indexed="81"/>
            <rFont val="Tahoma"/>
          </rPr>
          <t xml:space="preserve">
مبلغ سود روزانه  ی شما 
</t>
        </r>
      </text>
    </comment>
    <comment ref="F4" authorId="0" shapeId="0" xr:uid="{B4883AB5-FEF4-4A63-854B-E4739575CB16}">
      <text>
        <r>
          <rPr>
            <b/>
            <sz val="9"/>
            <color indexed="81"/>
            <rFont val="Tahoma"/>
          </rPr>
          <t>معین نوروزیان:</t>
        </r>
        <r>
          <rPr>
            <sz val="9"/>
            <color indexed="81"/>
            <rFont val="Tahoma"/>
          </rPr>
          <t xml:space="preserve">
بالانسی که شما باید داشته باشید پس هر روز 
در صورتی که در هر روز بالانس شما کمتر از این عدد باشد یعنی به تعداد ردیفهای اختلاف شما از برنامه عقب هستید ولی در صورتی که بالانس شما از این مبلغ بزگتر باشد یعنی شما از برنامه ی خود جلوتر هستید 
</t>
        </r>
      </text>
    </comment>
    <comment ref="I4" authorId="0" shapeId="0" xr:uid="{01FCA9D2-AE25-4126-8381-51008D38BF08}">
      <text>
        <r>
          <rPr>
            <b/>
            <sz val="9"/>
            <color indexed="81"/>
            <rFont val="Tahoma"/>
          </rPr>
          <t>معین نوروزیان:</t>
        </r>
        <r>
          <rPr>
            <sz val="9"/>
            <color indexed="81"/>
            <rFont val="Tahoma"/>
          </rPr>
          <t xml:space="preserve">
درصد سود هر روز</t>
        </r>
      </text>
    </comment>
    <comment ref="J4" authorId="0" shapeId="0" xr:uid="{8A1C743C-EE54-4DB9-BD25-D260771FB3DB}">
      <text>
        <r>
          <rPr>
            <b/>
            <sz val="9"/>
            <color indexed="81"/>
            <rFont val="Tahoma"/>
          </rPr>
          <t>معین نوروزیان:</t>
        </r>
        <r>
          <rPr>
            <sz val="9"/>
            <color indexed="81"/>
            <rFont val="Tahoma"/>
          </rPr>
          <t xml:space="preserve">
5-وضعیت نسبت به برنامه</t>
        </r>
      </text>
    </comment>
    <comment ref="K4" authorId="0" shapeId="0" xr:uid="{FF0B7DE5-05EA-4F3E-A794-467BC74F6E9E}">
      <text>
        <r>
          <rPr>
            <b/>
            <sz val="9"/>
            <color indexed="81"/>
            <rFont val="Tahoma"/>
          </rPr>
          <t>معین نوروزیان:</t>
        </r>
        <r>
          <rPr>
            <sz val="9"/>
            <color indexed="81"/>
            <rFont val="Tahoma"/>
          </rPr>
          <t xml:space="preserve">
وضعیت دلاری اختلاف</t>
        </r>
      </text>
    </comment>
    <comment ref="M5" authorId="0" shapeId="0" xr:uid="{78581114-CB1D-4D5E-9861-E2AB338FE796}">
      <text>
        <r>
          <rPr>
            <b/>
            <sz val="9"/>
            <color indexed="81"/>
            <rFont val="Tahoma"/>
          </rPr>
          <t>معین نوروزیان:</t>
        </r>
        <r>
          <rPr>
            <sz val="9"/>
            <color indexed="81"/>
            <rFont val="Tahoma"/>
          </rPr>
          <t xml:space="preserve">
1- بالانس خود را وارد نمایید 
</t>
        </r>
      </text>
    </comment>
    <comment ref="M6" authorId="0" shapeId="0" xr:uid="{AB3EE80A-8770-4C0F-9CAE-2E54E6B2B31A}">
      <text>
        <r>
          <rPr>
            <b/>
            <sz val="9"/>
            <color indexed="81"/>
            <rFont val="Tahoma"/>
          </rPr>
          <t>معین نوروزیان:</t>
        </r>
        <r>
          <rPr>
            <sz val="9"/>
            <color indexed="81"/>
            <rFont val="Tahoma"/>
          </rPr>
          <t xml:space="preserve">
2-بین عدد 7 تا 10 درصد سود ماهانه ی منطقی را وارد نمایید 
</t>
        </r>
      </text>
    </comment>
  </commentList>
</comments>
</file>

<file path=xl/sharedStrings.xml><?xml version="1.0" encoding="utf-8"?>
<sst xmlns="http://schemas.openxmlformats.org/spreadsheetml/2006/main" count="42" uniqueCount="41">
  <si>
    <t>تاریخ</t>
  </si>
  <si>
    <t>سود و ضرر کل</t>
  </si>
  <si>
    <t>ردیف</t>
  </si>
  <si>
    <t>Row Labels</t>
  </si>
  <si>
    <t>(blank)</t>
  </si>
  <si>
    <t>Grand Total</t>
  </si>
  <si>
    <t>Sum of سود و ضرر کل</t>
  </si>
  <si>
    <t>سود مورد نیاز</t>
  </si>
  <si>
    <t>سود / ضرر روز</t>
  </si>
  <si>
    <t>درصد امروز</t>
  </si>
  <si>
    <t xml:space="preserve">بالانس خود را وارد کنید </t>
  </si>
  <si>
    <t xml:space="preserve">سود ماهانه ی مد نظر را وارد کنید </t>
  </si>
  <si>
    <t xml:space="preserve">سود دلاری برای  ماه اول </t>
  </si>
  <si>
    <t>سود روز اول</t>
  </si>
  <si>
    <t xml:space="preserve">درصد سود روزانه </t>
  </si>
  <si>
    <t>سود مرکب در انتهای سال نسبت به موجودی اولیه</t>
  </si>
  <si>
    <t xml:space="preserve">مبلغ بالانس انتهای سال با فرض تحقق فرآیند </t>
  </si>
  <si>
    <t>اطلاعات روزانه را اینجا ثبت کنید</t>
  </si>
  <si>
    <t>وضعیت  حساب  در پایان روز</t>
  </si>
  <si>
    <t>ماموریت روزانه</t>
  </si>
  <si>
    <t>رشد مورد نیاز در بالانس</t>
  </si>
  <si>
    <t>ثبت اطلاعات اولیه</t>
  </si>
  <si>
    <t>دستاورد پایان سال</t>
  </si>
  <si>
    <t>گام</t>
  </si>
  <si>
    <t xml:space="preserve">توضیحات </t>
  </si>
  <si>
    <t xml:space="preserve">در بخش ثبت اطلاعات اولیه ، بالانس فعلی خود را وارد نمایی </t>
  </si>
  <si>
    <t xml:space="preserve">درصد سود ماهانه را در سلول زیر وارد کنید </t>
  </si>
  <si>
    <t xml:space="preserve">جدول دستاورد </t>
  </si>
  <si>
    <t>جدول اطلاعات اولیه</t>
  </si>
  <si>
    <t>جدول ماموریت روزانه</t>
  </si>
  <si>
    <t>عملکرد روزانه</t>
  </si>
  <si>
    <t>اختلاف با برنامه</t>
  </si>
  <si>
    <t>مبلغ دلاری اختلاف</t>
  </si>
  <si>
    <t>درصد اختلاف</t>
  </si>
  <si>
    <t xml:space="preserve">با استفاده از شماره ی هر گام موارد جداول را تکمیل کنید  (کامنت روی سلولها را چک کنید) </t>
  </si>
  <si>
    <t>تاریخ معاملات خود را ثبت کنید</t>
  </si>
  <si>
    <t xml:space="preserve">سود و ضرر بدست آمده را ثبت کنید </t>
  </si>
  <si>
    <t>در صورتی که این بخش + باشد یعنی از برنامه ی تنظیم شده جلوترید و درصد آن مشخص است</t>
  </si>
  <si>
    <t>سود اتا امروز</t>
  </si>
  <si>
    <t>فاصله با تارگت سالانه</t>
  </si>
  <si>
    <t>وضعیت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</si>
</sst>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4" x14ac:knownFonts="1">
    <font>
      <sz val="11"/>
      <color theme="1"/>
      <name val="Calibri"/>
      <family val="2"/>
      <scheme val="minor"/>
    </font>
    <font>
      <sz val="11"/>
      <color theme="1"/>
      <name val="Calibri"/>
      <family val="2"/>
      <scheme val="minor"/>
    </font>
    <font>
      <sz val="9"/>
      <color indexed="81"/>
      <name val="Tahoma"/>
    </font>
    <font>
      <b/>
      <sz val="9"/>
      <color indexed="81"/>
      <name val="Tahoma"/>
    </font>
  </fonts>
  <fills count="6">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2" tint="-0.49998474074526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0" fillId="0" borderId="0" xfId="0" pivotButton="1"/>
    <xf numFmtId="0" fontId="0" fillId="0" borderId="0" xfId="0" applyAlignment="1">
      <alignment horizontal="left"/>
    </xf>
    <xf numFmtId="14" fontId="0" fillId="2" borderId="1" xfId="0" applyNumberFormat="1" applyFill="1" applyBorder="1"/>
    <xf numFmtId="0" fontId="0" fillId="2" borderId="1" xfId="0" applyFill="1" applyBorder="1"/>
    <xf numFmtId="14" fontId="0" fillId="2" borderId="1" xfId="0" applyNumberFormat="1" applyFill="1" applyBorder="1" applyAlignment="1">
      <alignment horizontal="right"/>
    </xf>
    <xf numFmtId="164" fontId="0" fillId="3" borderId="1" xfId="2" applyNumberFormat="1" applyFont="1" applyFill="1" applyBorder="1" applyAlignment="1">
      <alignment horizontal="center" vertical="center"/>
    </xf>
    <xf numFmtId="0" fontId="0" fillId="3" borderId="1" xfId="0" applyFill="1" applyBorder="1" applyAlignment="1">
      <alignment horizontal="center" vertical="center"/>
    </xf>
    <xf numFmtId="10" fontId="0" fillId="3" borderId="1" xfId="1" applyNumberFormat="1" applyFont="1" applyFill="1" applyBorder="1" applyAlignment="1">
      <alignment horizontal="center" vertical="center"/>
    </xf>
    <xf numFmtId="9" fontId="0" fillId="3" borderId="1" xfId="1" applyFont="1" applyFill="1" applyBorder="1" applyAlignment="1">
      <alignment horizontal="center" vertical="center"/>
    </xf>
    <xf numFmtId="0" fontId="0" fillId="3" borderId="1" xfId="0" applyFill="1" applyBorder="1"/>
    <xf numFmtId="1" fontId="0" fillId="3" borderId="1" xfId="0" applyNumberFormat="1" applyFill="1" applyBorder="1"/>
    <xf numFmtId="10" fontId="0" fillId="3" borderId="1" xfId="1" applyNumberFormat="1" applyFont="1" applyFill="1" applyBorder="1"/>
    <xf numFmtId="0" fontId="0" fillId="0" borderId="1" xfId="0" applyBorder="1"/>
    <xf numFmtId="9" fontId="0" fillId="0" borderId="1" xfId="1" applyFont="1" applyFill="1" applyBorder="1"/>
    <xf numFmtId="0" fontId="0" fillId="5" borderId="1" xfId="0" applyFill="1" applyBorder="1"/>
    <xf numFmtId="0" fontId="0" fillId="3" borderId="1" xfId="0" applyFill="1" applyBorder="1" applyAlignment="1">
      <alignment horizontal="center" vertical="center"/>
    </xf>
    <xf numFmtId="0" fontId="0" fillId="4" borderId="1" xfId="0" applyFill="1" applyBorder="1" applyAlignment="1">
      <alignment horizontal="center"/>
    </xf>
    <xf numFmtId="0" fontId="0" fillId="5" borderId="1" xfId="0" applyFill="1" applyBorder="1" applyAlignment="1">
      <alignment horizontal="center"/>
    </xf>
    <xf numFmtId="0" fontId="0" fillId="2"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xf>
    <xf numFmtId="0" fontId="0" fillId="2" borderId="1" xfId="0" applyFill="1" applyBorder="1" applyAlignment="1">
      <alignment horizontal="center"/>
    </xf>
    <xf numFmtId="165" fontId="0" fillId="3" borderId="1" xfId="1" applyNumberFormat="1" applyFont="1" applyFill="1" applyBorder="1"/>
    <xf numFmtId="44" fontId="0" fillId="3" borderId="1" xfId="2" applyFont="1" applyFill="1" applyBorder="1"/>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164" fontId="0" fillId="3" borderId="1" xfId="2" applyNumberFormat="1" applyFont="1" applyFill="1" applyBorder="1"/>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Sheet1!$A$4</c:f>
              <c:strCache>
                <c:ptCount val="1"/>
                <c:pt idx="0">
                  <c:v>ردیف</c:v>
                </c:pt>
              </c:strCache>
            </c:strRef>
          </c:tx>
          <c:spPr>
            <a:ln w="28575" cap="rnd">
              <a:solidFill>
                <a:schemeClr val="accent1"/>
              </a:solidFill>
              <a:round/>
            </a:ln>
            <a:effectLst/>
          </c:spPr>
          <c:marker>
            <c:symbol val="none"/>
          </c:marker>
          <c:val>
            <c:numRef>
              <c:f>Sheet1!$A$5:$A$84</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val>
          <c:smooth val="0"/>
          <c:extLst>
            <c:ext xmlns:c16="http://schemas.microsoft.com/office/drawing/2014/chart" uri="{C3380CC4-5D6E-409C-BE32-E72D297353CC}">
              <c16:uniqueId val="{00000000-9AAF-49AD-89C9-53F515A15C8A}"/>
            </c:ext>
          </c:extLst>
        </c:ser>
        <c:ser>
          <c:idx val="1"/>
          <c:order val="1"/>
          <c:tx>
            <c:strRef>
              <c:f>Sheet1!#REF!</c:f>
              <c:strCache>
                <c:ptCount val="1"/>
                <c:pt idx="0">
                  <c:v>#REF!</c:v>
                </c:pt>
              </c:strCache>
            </c:strRef>
          </c:tx>
          <c:spPr>
            <a:ln w="28575" cap="rnd">
              <a:solidFill>
                <a:schemeClr val="accent2"/>
              </a:solidFill>
              <a:round/>
            </a:ln>
            <a:effectLst/>
          </c:spPr>
          <c:marker>
            <c:symbol val="none"/>
          </c:marker>
          <c:val>
            <c:numRef>
              <c:f>Sheet1!#REF!</c:f>
              <c:numCache>
                <c:formatCode>General</c:formatCode>
                <c:ptCount val="1"/>
                <c:pt idx="0">
                  <c:v>1</c:v>
                </c:pt>
              </c:numCache>
            </c:numRef>
          </c:val>
          <c:smooth val="0"/>
          <c:extLst>
            <c:ext xmlns:c16="http://schemas.microsoft.com/office/drawing/2014/chart" uri="{C3380CC4-5D6E-409C-BE32-E72D297353CC}">
              <c16:uniqueId val="{00000001-9AAF-49AD-89C9-53F515A15C8A}"/>
            </c:ext>
          </c:extLst>
        </c:ser>
        <c:ser>
          <c:idx val="2"/>
          <c:order val="2"/>
          <c:tx>
            <c:strRef>
              <c:f>Sheet1!$B$4</c:f>
              <c:strCache>
                <c:ptCount val="1"/>
                <c:pt idx="0">
                  <c:v>تاریخ</c:v>
                </c:pt>
              </c:strCache>
            </c:strRef>
          </c:tx>
          <c:spPr>
            <a:ln w="28575" cap="rnd">
              <a:solidFill>
                <a:schemeClr val="accent3"/>
              </a:solidFill>
              <a:round/>
            </a:ln>
            <a:effectLst/>
          </c:spPr>
          <c:marker>
            <c:symbol val="none"/>
          </c:marker>
          <c:val>
            <c:numRef>
              <c:f>Sheet1!$B$5:$B$84</c:f>
              <c:numCache>
                <c:formatCode>m/d/yyyy</c:formatCode>
                <c:ptCount val="80"/>
                <c:pt idx="0">
                  <c:v>45446</c:v>
                </c:pt>
                <c:pt idx="1">
                  <c:v>45449</c:v>
                </c:pt>
                <c:pt idx="2">
                  <c:v>45453</c:v>
                </c:pt>
                <c:pt idx="3">
                  <c:v>45454</c:v>
                </c:pt>
                <c:pt idx="4">
                  <c:v>45455</c:v>
                </c:pt>
                <c:pt idx="5">
                  <c:v>45456</c:v>
                </c:pt>
                <c:pt idx="6">
                  <c:v>45457</c:v>
                </c:pt>
                <c:pt idx="7">
                  <c:v>45460</c:v>
                </c:pt>
                <c:pt idx="8">
                  <c:v>45467</c:v>
                </c:pt>
                <c:pt idx="9">
                  <c:v>45467</c:v>
                </c:pt>
                <c:pt idx="10">
                  <c:v>45467</c:v>
                </c:pt>
              </c:numCache>
            </c:numRef>
          </c:val>
          <c:smooth val="0"/>
          <c:extLst>
            <c:ext xmlns:c16="http://schemas.microsoft.com/office/drawing/2014/chart" uri="{C3380CC4-5D6E-409C-BE32-E72D297353CC}">
              <c16:uniqueId val="{00000002-9AAF-49AD-89C9-53F515A15C8A}"/>
            </c:ext>
          </c:extLst>
        </c:ser>
        <c:ser>
          <c:idx val="3"/>
          <c:order val="3"/>
          <c:tx>
            <c:strRef>
              <c:f>Sheet1!$C$4</c:f>
              <c:strCache>
                <c:ptCount val="1"/>
                <c:pt idx="0">
                  <c:v>سود / ضرر روز</c:v>
                </c:pt>
              </c:strCache>
            </c:strRef>
          </c:tx>
          <c:spPr>
            <a:ln w="28575" cap="rnd">
              <a:solidFill>
                <a:schemeClr val="accent4"/>
              </a:solidFill>
              <a:round/>
            </a:ln>
            <a:effectLst/>
          </c:spPr>
          <c:marker>
            <c:symbol val="none"/>
          </c:marker>
          <c:val>
            <c:numRef>
              <c:f>Sheet1!$C$5:$C$84</c:f>
              <c:numCache>
                <c:formatCode>General</c:formatCode>
                <c:ptCount val="80"/>
                <c:pt idx="0">
                  <c:v>-81</c:v>
                </c:pt>
                <c:pt idx="1">
                  <c:v>126.4</c:v>
                </c:pt>
                <c:pt idx="2">
                  <c:v>157</c:v>
                </c:pt>
                <c:pt idx="3">
                  <c:v>-82</c:v>
                </c:pt>
                <c:pt idx="4">
                  <c:v>110</c:v>
                </c:pt>
                <c:pt idx="5">
                  <c:v>91.7</c:v>
                </c:pt>
                <c:pt idx="6">
                  <c:v>128</c:v>
                </c:pt>
                <c:pt idx="7">
                  <c:v>-99</c:v>
                </c:pt>
                <c:pt idx="8">
                  <c:v>-34</c:v>
                </c:pt>
                <c:pt idx="9">
                  <c:v>-22</c:v>
                </c:pt>
                <c:pt idx="10">
                  <c:v>-28</c:v>
                </c:pt>
              </c:numCache>
            </c:numRef>
          </c:val>
          <c:smooth val="0"/>
          <c:extLst>
            <c:ext xmlns:c16="http://schemas.microsoft.com/office/drawing/2014/chart" uri="{C3380CC4-5D6E-409C-BE32-E72D297353CC}">
              <c16:uniqueId val="{00000003-9AAF-49AD-89C9-53F515A15C8A}"/>
            </c:ext>
          </c:extLst>
        </c:ser>
        <c:ser>
          <c:idx val="4"/>
          <c:order val="4"/>
          <c:tx>
            <c:strRef>
              <c:f>Sheet1!$D$4</c:f>
              <c:strCache>
                <c:ptCount val="1"/>
                <c:pt idx="0">
                  <c:v>سود و ضرر کل</c:v>
                </c:pt>
              </c:strCache>
            </c:strRef>
          </c:tx>
          <c:spPr>
            <a:ln w="28575" cap="rnd">
              <a:solidFill>
                <a:schemeClr val="accent5"/>
              </a:solidFill>
              <a:round/>
            </a:ln>
            <a:effectLst/>
          </c:spPr>
          <c:marker>
            <c:symbol val="none"/>
          </c:marker>
          <c:val>
            <c:numRef>
              <c:f>Sheet1!$D$5:$D$84</c:f>
              <c:numCache>
                <c:formatCode>General</c:formatCode>
                <c:ptCount val="80"/>
                <c:pt idx="0">
                  <c:v>3319</c:v>
                </c:pt>
                <c:pt idx="1">
                  <c:v>3445.4</c:v>
                </c:pt>
                <c:pt idx="2">
                  <c:v>3602.4</c:v>
                </c:pt>
                <c:pt idx="3">
                  <c:v>3520.4</c:v>
                </c:pt>
                <c:pt idx="4">
                  <c:v>3630.4</c:v>
                </c:pt>
                <c:pt idx="5">
                  <c:v>3722.1</c:v>
                </c:pt>
                <c:pt idx="6">
                  <c:v>3850.1</c:v>
                </c:pt>
                <c:pt idx="7">
                  <c:v>3751.1</c:v>
                </c:pt>
                <c:pt idx="8">
                  <c:v>3717.1</c:v>
                </c:pt>
                <c:pt idx="9">
                  <c:v>3695.1</c:v>
                </c:pt>
                <c:pt idx="10">
                  <c:v>3667.1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numCache>
            </c:numRef>
          </c:val>
          <c:smooth val="0"/>
          <c:extLst>
            <c:ext xmlns:c16="http://schemas.microsoft.com/office/drawing/2014/chart" uri="{C3380CC4-5D6E-409C-BE32-E72D297353CC}">
              <c16:uniqueId val="{00000004-9AAF-49AD-89C9-53F515A15C8A}"/>
            </c:ext>
          </c:extLst>
        </c:ser>
        <c:ser>
          <c:idx val="5"/>
          <c:order val="5"/>
          <c:tx>
            <c:strRef>
              <c:f>Sheet1!$F$4</c:f>
              <c:strCache>
                <c:ptCount val="1"/>
                <c:pt idx="0">
                  <c:v>رشد مورد نیاز در بالانس</c:v>
                </c:pt>
              </c:strCache>
            </c:strRef>
          </c:tx>
          <c:spPr>
            <a:ln w="28575" cap="rnd">
              <a:solidFill>
                <a:schemeClr val="accent6"/>
              </a:solidFill>
              <a:round/>
            </a:ln>
            <a:effectLst/>
          </c:spPr>
          <c:marker>
            <c:symbol val="none"/>
          </c:marker>
          <c:val>
            <c:numRef>
              <c:f>Sheet1!$F$5:$F$84</c:f>
              <c:numCache>
                <c:formatCode>_("$"* #,##0_);_("$"* \(#,##0\);_("$"* "-"??_);_(@_)</c:formatCode>
                <c:ptCount val="80"/>
                <c:pt idx="0">
                  <c:v>3410.818181818182</c:v>
                </c:pt>
                <c:pt idx="1">
                  <c:v>3421.6707851239671</c:v>
                </c:pt>
                <c:pt idx="2">
                  <c:v>3432.5579194402708</c:v>
                </c:pt>
                <c:pt idx="3">
                  <c:v>3443.4796946384899</c:v>
                </c:pt>
                <c:pt idx="4">
                  <c:v>3454.4362209396122</c:v>
                </c:pt>
                <c:pt idx="5">
                  <c:v>3465.4276089153291</c:v>
                </c:pt>
                <c:pt idx="6">
                  <c:v>3476.4539694891505</c:v>
                </c:pt>
                <c:pt idx="7">
                  <c:v>3487.515413937525</c:v>
                </c:pt>
                <c:pt idx="8">
                  <c:v>3498.6120538909627</c:v>
                </c:pt>
                <c:pt idx="9">
                  <c:v>3509.7440013351611</c:v>
                </c:pt>
                <c:pt idx="10">
                  <c:v>3520.9113686121368</c:v>
                </c:pt>
                <c:pt idx="11">
                  <c:v>3532.1142684213573</c:v>
                </c:pt>
                <c:pt idx="12">
                  <c:v>3543.3528138208799</c:v>
                </c:pt>
                <c:pt idx="13">
                  <c:v>3554.6271182284918</c:v>
                </c:pt>
                <c:pt idx="14">
                  <c:v>3565.9372954228552</c:v>
                </c:pt>
                <c:pt idx="15">
                  <c:v>3577.2834595446552</c:v>
                </c:pt>
                <c:pt idx="16">
                  <c:v>3588.6657250977519</c:v>
                </c:pt>
                <c:pt idx="17">
                  <c:v>3600.0842069503356</c:v>
                </c:pt>
                <c:pt idx="18">
                  <c:v>3611.5390203360867</c:v>
                </c:pt>
                <c:pt idx="19">
                  <c:v>3623.0302808553379</c:v>
                </c:pt>
                <c:pt idx="20">
                  <c:v>3634.5581044762412</c:v>
                </c:pt>
                <c:pt idx="21">
                  <c:v>3646.1226075359382</c:v>
                </c:pt>
                <c:pt idx="22">
                  <c:v>3657.7239067417345</c:v>
                </c:pt>
                <c:pt idx="23">
                  <c:v>3669.3621191722764</c:v>
                </c:pt>
                <c:pt idx="24">
                  <c:v>3681.0373622787338</c:v>
                </c:pt>
                <c:pt idx="25">
                  <c:v>3692.7497538859843</c:v>
                </c:pt>
                <c:pt idx="26">
                  <c:v>3704.4994121938034</c:v>
                </c:pt>
                <c:pt idx="27">
                  <c:v>3716.2864557780563</c:v>
                </c:pt>
                <c:pt idx="28">
                  <c:v>3728.1110035918955</c:v>
                </c:pt>
                <c:pt idx="29">
                  <c:v>3739.9731749669604</c:v>
                </c:pt>
                <c:pt idx="30">
                  <c:v>3751.8730896145826</c:v>
                </c:pt>
                <c:pt idx="31">
                  <c:v>3763.8108676269926</c:v>
                </c:pt>
                <c:pt idx="32">
                  <c:v>3775.7866294785331</c:v>
                </c:pt>
                <c:pt idx="33">
                  <c:v>3787.800496026874</c:v>
                </c:pt>
                <c:pt idx="34">
                  <c:v>3799.8525885142321</c:v>
                </c:pt>
                <c:pt idx="35">
                  <c:v>3811.9430285685958</c:v>
                </c:pt>
                <c:pt idx="36">
                  <c:v>3824.0719382049506</c:v>
                </c:pt>
                <c:pt idx="37">
                  <c:v>3836.2394398265119</c:v>
                </c:pt>
                <c:pt idx="38">
                  <c:v>3848.4456562259597</c:v>
                </c:pt>
                <c:pt idx="39">
                  <c:v>3860.6907105866785</c:v>
                </c:pt>
                <c:pt idx="40">
                  <c:v>3872.9747264839998</c:v>
                </c:pt>
                <c:pt idx="41">
                  <c:v>3885.2978278864489</c:v>
                </c:pt>
                <c:pt idx="42">
                  <c:v>3897.6601391569966</c:v>
                </c:pt>
                <c:pt idx="43">
                  <c:v>3910.0617850543144</c:v>
                </c:pt>
                <c:pt idx="44">
                  <c:v>3922.5028907340329</c:v>
                </c:pt>
                <c:pt idx="45">
                  <c:v>3934.9835817500048</c:v>
                </c:pt>
                <c:pt idx="46">
                  <c:v>3947.5039840555728</c:v>
                </c:pt>
                <c:pt idx="47">
                  <c:v>3960.0642240048405</c:v>
                </c:pt>
                <c:pt idx="48">
                  <c:v>3972.6644283539467</c:v>
                </c:pt>
                <c:pt idx="49">
                  <c:v>3985.3047242623456</c:v>
                </c:pt>
                <c:pt idx="50">
                  <c:v>3997.9852392940893</c:v>
                </c:pt>
                <c:pt idx="51">
                  <c:v>4010.7061014191158</c:v>
                </c:pt>
                <c:pt idx="52">
                  <c:v>4023.4674390145401</c:v>
                </c:pt>
                <c:pt idx="53">
                  <c:v>4036.2693808659501</c:v>
                </c:pt>
                <c:pt idx="54">
                  <c:v>4049.1120561687053</c:v>
                </c:pt>
                <c:pt idx="55">
                  <c:v>4061.9955945292422</c:v>
                </c:pt>
                <c:pt idx="56">
                  <c:v>4074.9201259663805</c:v>
                </c:pt>
                <c:pt idx="57">
                  <c:v>4087.8857809126371</c:v>
                </c:pt>
                <c:pt idx="58">
                  <c:v>4100.8926902155408</c:v>
                </c:pt>
                <c:pt idx="59">
                  <c:v>4113.9409851389537</c:v>
                </c:pt>
                <c:pt idx="60">
                  <c:v>4127.0307973643958</c:v>
                </c:pt>
                <c:pt idx="61">
                  <c:v>4140.1622589923736</c:v>
                </c:pt>
                <c:pt idx="62">
                  <c:v>4153.3355025437131</c:v>
                </c:pt>
                <c:pt idx="63">
                  <c:v>4166.5506609608974</c:v>
                </c:pt>
                <c:pt idx="64">
                  <c:v>4179.8078676094092</c:v>
                </c:pt>
                <c:pt idx="65">
                  <c:v>4193.107256279075</c:v>
                </c:pt>
                <c:pt idx="66">
                  <c:v>4206.4489611854178</c:v>
                </c:pt>
                <c:pt idx="67">
                  <c:v>4219.8331169710082</c:v>
                </c:pt>
                <c:pt idx="68">
                  <c:v>4233.2598587068251</c:v>
                </c:pt>
                <c:pt idx="69">
                  <c:v>4246.7293218936193</c:v>
                </c:pt>
                <c:pt idx="70">
                  <c:v>4260.2416424632811</c:v>
                </c:pt>
                <c:pt idx="71">
                  <c:v>4273.7969567802102</c:v>
                </c:pt>
                <c:pt idx="72">
                  <c:v>4287.3954016426924</c:v>
                </c:pt>
                <c:pt idx="73">
                  <c:v>4301.0371142842823</c:v>
                </c:pt>
                <c:pt idx="74">
                  <c:v>4314.7222323751866</c:v>
                </c:pt>
                <c:pt idx="75">
                  <c:v>4328.4508940236528</c:v>
                </c:pt>
                <c:pt idx="76">
                  <c:v>4342.2232377773644</c:v>
                </c:pt>
                <c:pt idx="77">
                  <c:v>4356.0394026248377</c:v>
                </c:pt>
                <c:pt idx="78">
                  <c:v>4369.8995279968258</c:v>
                </c:pt>
                <c:pt idx="79">
                  <c:v>4383.8037537677246</c:v>
                </c:pt>
              </c:numCache>
            </c:numRef>
          </c:val>
          <c:smooth val="0"/>
          <c:extLst>
            <c:ext xmlns:c16="http://schemas.microsoft.com/office/drawing/2014/chart" uri="{C3380CC4-5D6E-409C-BE32-E72D297353CC}">
              <c16:uniqueId val="{00000005-9AAF-49AD-89C9-53F515A15C8A}"/>
            </c:ext>
          </c:extLst>
        </c:ser>
        <c:dLbls>
          <c:showLegendKey val="0"/>
          <c:showVal val="0"/>
          <c:showCatName val="0"/>
          <c:showSerName val="0"/>
          <c:showPercent val="0"/>
          <c:showBubbleSize val="0"/>
        </c:dLbls>
        <c:smooth val="0"/>
        <c:axId val="467182303"/>
        <c:axId val="380199055"/>
      </c:lineChart>
      <c:catAx>
        <c:axId val="46718230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199055"/>
        <c:crosses val="autoZero"/>
        <c:auto val="1"/>
        <c:lblAlgn val="ctr"/>
        <c:lblOffset val="100"/>
        <c:noMultiLvlLbl val="0"/>
      </c:catAx>
      <c:valAx>
        <c:axId val="380199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182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828596913937369E-2"/>
          <c:y val="7.1111111111111111E-2"/>
          <c:w val="0.92741570741140622"/>
          <c:h val="0.8480076990376203"/>
        </c:manualLayout>
      </c:layout>
      <c:lineChart>
        <c:grouping val="standard"/>
        <c:varyColors val="0"/>
        <c:ser>
          <c:idx val="3"/>
          <c:order val="3"/>
          <c:spPr>
            <a:ln w="31750" cap="rnd">
              <a:solidFill>
                <a:schemeClr val="accent4"/>
              </a:solidFill>
              <a:round/>
            </a:ln>
            <a:effectLst/>
          </c:spPr>
          <c:marker>
            <c:symbol val="none"/>
          </c:marker>
          <c:cat>
            <c:strLit>
              <c:ptCount val="8"/>
              <c:pt idx="0">
                <c:v>1</c:v>
              </c:pt>
              <c:pt idx="1">
                <c:v>2</c:v>
              </c:pt>
              <c:pt idx="2">
                <c:v>3</c:v>
              </c:pt>
              <c:pt idx="3">
                <c:v>4</c:v>
              </c:pt>
              <c:pt idx="4">
                <c:v>5</c:v>
              </c:pt>
              <c:pt idx="5">
                <c:v>6</c:v>
              </c:pt>
              <c:pt idx="6">
                <c:v>7</c:v>
              </c:pt>
              <c:pt idx="7">
                <c:v>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Sheet1!$D$5:$D$363</c15:sqref>
                  </c15:fullRef>
                </c:ext>
              </c:extLst>
              <c:f>Sheet1!$D$5:$D$12</c:f>
              <c:numCache>
                <c:formatCode>General</c:formatCode>
                <c:ptCount val="8"/>
                <c:pt idx="0">
                  <c:v>3319</c:v>
                </c:pt>
                <c:pt idx="1">
                  <c:v>3445.4</c:v>
                </c:pt>
                <c:pt idx="2">
                  <c:v>3602.4</c:v>
                </c:pt>
                <c:pt idx="3">
                  <c:v>3520.4</c:v>
                </c:pt>
                <c:pt idx="4">
                  <c:v>3630.4</c:v>
                </c:pt>
                <c:pt idx="5">
                  <c:v>3722.1</c:v>
                </c:pt>
                <c:pt idx="6">
                  <c:v>3850.1</c:v>
                </c:pt>
                <c:pt idx="7">
                  <c:v>3751.1</c:v>
                </c:pt>
              </c:numCache>
            </c:numRef>
          </c:val>
          <c:smooth val="0"/>
          <c:extLst>
            <c:ext xmlns:c15="http://schemas.microsoft.com/office/drawing/2012/chart" uri="{02D57815-91ED-43cb-92C2-25804820EDAC}">
              <c15:filteredSeriesTitle>
                <c15:tx>
                  <c:strRef>
                    <c:extLst>
                      <c:ext uri="{02D57815-91ED-43cb-92C2-25804820EDAC}">
                        <c15:formulaRef>
                          <c15:sqref>Sheet1!$D$4</c15:sqref>
                        </c15:formulaRef>
                      </c:ext>
                    </c:extLst>
                    <c:strCache>
                      <c:ptCount val="1"/>
                      <c:pt idx="0">
                        <c:v>سود و ضرر کل</c:v>
                      </c:pt>
                    </c:strCache>
                  </c:strRef>
                </c15:tx>
              </c15:filteredSeriesTitle>
            </c:ext>
            <c:ext xmlns:c16="http://schemas.microsoft.com/office/drawing/2014/chart" uri="{C3380CC4-5D6E-409C-BE32-E72D297353CC}">
              <c16:uniqueId val="{00000003-2DB2-4B6F-8982-2ABF494BDE73}"/>
            </c:ext>
          </c:extLst>
        </c:ser>
        <c:ser>
          <c:idx val="5"/>
          <c:order val="5"/>
          <c:spPr>
            <a:ln w="31750" cap="rnd">
              <a:solidFill>
                <a:schemeClr val="accent6"/>
              </a:solidFill>
              <a:round/>
            </a:ln>
            <a:effectLst/>
          </c:spPr>
          <c:marker>
            <c:symbol val="none"/>
          </c:marker>
          <c:cat>
            <c:strLit>
              <c:ptCount val="8"/>
              <c:pt idx="0">
                <c:v> $1 </c:v>
              </c:pt>
              <c:pt idx="1">
                <c:v> $2 </c:v>
              </c:pt>
              <c:pt idx="2">
                <c:v> $3 </c:v>
              </c:pt>
              <c:pt idx="3">
                <c:v> $4 </c:v>
              </c:pt>
              <c:pt idx="4">
                <c:v> $5 </c:v>
              </c:pt>
              <c:pt idx="5">
                <c:v> $6 </c:v>
              </c:pt>
              <c:pt idx="6">
                <c:v> $7 </c:v>
              </c:pt>
              <c:pt idx="7">
                <c:v> $8 </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Sheet1!$F$5:$F$363</c15:sqref>
                  </c15:fullRef>
                </c:ext>
              </c:extLst>
              <c:f>Sheet1!$F$5:$F$12</c:f>
              <c:numCache>
                <c:formatCode>_("$"* #,##0_);_("$"* \(#,##0\);_("$"* "-"??_);_(@_)</c:formatCode>
                <c:ptCount val="8"/>
                <c:pt idx="0">
                  <c:v>3410.818181818182</c:v>
                </c:pt>
                <c:pt idx="1">
                  <c:v>3421.6707851239671</c:v>
                </c:pt>
                <c:pt idx="2">
                  <c:v>3432.5579194402708</c:v>
                </c:pt>
                <c:pt idx="3">
                  <c:v>3443.4796946384899</c:v>
                </c:pt>
                <c:pt idx="4">
                  <c:v>3454.4362209396122</c:v>
                </c:pt>
                <c:pt idx="5">
                  <c:v>3465.4276089153291</c:v>
                </c:pt>
                <c:pt idx="6">
                  <c:v>3476.4539694891505</c:v>
                </c:pt>
                <c:pt idx="7">
                  <c:v>3487.515413937525</c:v>
                </c:pt>
              </c:numCache>
            </c:numRef>
          </c:val>
          <c:smooth val="0"/>
          <c:extLst>
            <c:ext xmlns:c15="http://schemas.microsoft.com/office/drawing/2012/chart" uri="{02D57815-91ED-43cb-92C2-25804820EDAC}">
              <c15:filteredSeriesTitle>
                <c15:tx>
                  <c:strRef>
                    <c:extLst>
                      <c:ext uri="{02D57815-91ED-43cb-92C2-25804820EDAC}">
                        <c15:formulaRef>
                          <c15:sqref>Sheet1!$F$4</c15:sqref>
                        </c15:formulaRef>
                      </c:ext>
                    </c:extLst>
                    <c:strCache>
                      <c:ptCount val="1"/>
                      <c:pt idx="0">
                        <c:v>رشد مورد نیاز در بالانس</c:v>
                      </c:pt>
                    </c:strCache>
                  </c:strRef>
                </c15:tx>
              </c15:filteredSeriesTitle>
            </c:ext>
            <c:ext xmlns:c16="http://schemas.microsoft.com/office/drawing/2014/chart" uri="{C3380CC4-5D6E-409C-BE32-E72D297353CC}">
              <c16:uniqueId val="{00000005-2DB2-4B6F-8982-2ABF494BDE73}"/>
            </c:ext>
          </c:extLst>
        </c:ser>
        <c:dLbls>
          <c:showLegendKey val="0"/>
          <c:showVal val="0"/>
          <c:showCatName val="0"/>
          <c:showSerName val="0"/>
          <c:showPercent val="0"/>
          <c:showBubbleSize val="0"/>
        </c:dLbls>
        <c:smooth val="0"/>
        <c:axId val="385222879"/>
        <c:axId val="385214719"/>
        <c:extLst>
          <c:ext xmlns:c15="http://schemas.microsoft.com/office/drawing/2012/chart" uri="{02D57815-91ED-43cb-92C2-25804820EDAC}">
            <c15:filteredLineSeries>
              <c15:ser>
                <c:idx val="0"/>
                <c:order val="0"/>
                <c:spPr>
                  <a:ln w="31750" cap="rnd">
                    <a:solidFill>
                      <a:schemeClr val="accent1"/>
                    </a:solidFill>
                    <a:round/>
                  </a:ln>
                  <a:effectLst/>
                </c:spPr>
                <c:marker>
                  <c:symbol val="none"/>
                </c:marker>
                <c:val>
                  <c:numRef>
                    <c:extLst>
                      <c:ext uri="{02D57815-91ED-43cb-92C2-25804820EDAC}">
                        <c15:fullRef>
                          <c15:sqref>Sheet1!$A$5:$A$363</c15:sqref>
                        </c15:fullRef>
                        <c15:formulaRef>
                          <c15:sqref>Sheet1!$A$5:$A$12</c15:sqref>
                        </c15:formulaRef>
                      </c:ext>
                    </c:extLst>
                    <c:numCache>
                      <c:formatCode>General</c:formatCode>
                      <c:ptCount val="8"/>
                      <c:pt idx="0">
                        <c:v>1</c:v>
                      </c:pt>
                      <c:pt idx="1">
                        <c:v>2</c:v>
                      </c:pt>
                      <c:pt idx="2">
                        <c:v>3</c:v>
                      </c:pt>
                      <c:pt idx="3">
                        <c:v>4</c:v>
                      </c:pt>
                      <c:pt idx="4">
                        <c:v>5</c:v>
                      </c:pt>
                      <c:pt idx="5">
                        <c:v>6</c:v>
                      </c:pt>
                      <c:pt idx="6">
                        <c:v>7</c:v>
                      </c:pt>
                      <c:pt idx="7">
                        <c:v>8</c:v>
                      </c:pt>
                    </c:numCache>
                  </c:numRef>
                </c:val>
                <c:smooth val="0"/>
                <c:extLst>
                  <c:ext uri="{02D57815-91ED-43cb-92C2-25804820EDAC}">
                    <c15:filteredSeriesTitle>
                      <c15:tx>
                        <c:strRef>
                          <c:extLst>
                            <c:ext uri="{02D57815-91ED-43cb-92C2-25804820EDAC}">
                              <c15:formulaRef>
                                <c15:sqref>Sheet1!$A$4</c15:sqref>
                              </c15:formulaRef>
                            </c:ext>
                          </c:extLst>
                          <c:strCache>
                            <c:ptCount val="1"/>
                            <c:pt idx="0">
                              <c:v>ردیف</c:v>
                            </c:pt>
                          </c:strCache>
                        </c:strRef>
                      </c15:tx>
                    </c15:filteredSeriesTitle>
                  </c:ext>
                  <c:ext xmlns:c16="http://schemas.microsoft.com/office/drawing/2014/chart" uri="{C3380CC4-5D6E-409C-BE32-E72D297353CC}">
                    <c16:uniqueId val="{00000000-2DB2-4B6F-8982-2ABF494BDE73}"/>
                  </c:ext>
                </c:extLst>
              </c15:ser>
            </c15:filteredLineSeries>
            <c15:filteredLineSeries>
              <c15:ser>
                <c:idx val="1"/>
                <c:order val="1"/>
                <c:spPr>
                  <a:ln w="31750" cap="rnd">
                    <a:solidFill>
                      <a:schemeClr val="accent2"/>
                    </a:solidFill>
                    <a:round/>
                  </a:ln>
                  <a:effectLst/>
                </c:spPr>
                <c:marker>
                  <c:symbol val="none"/>
                </c:marker>
                <c:val>
                  <c:numRef>
                    <c:extLst>
                      <c:ext xmlns:c15="http://schemas.microsoft.com/office/drawing/2012/chart" uri="{02D57815-91ED-43cb-92C2-25804820EDAC}">
                        <c15:fullRef>
                          <c15:sqref>Sheet1!$B$5:$B$363</c15:sqref>
                        </c15:fullRef>
                        <c15:formulaRef>
                          <c15:sqref>Sheet1!$B$5:$B$12</c15:sqref>
                        </c15:formulaRef>
                      </c:ext>
                    </c:extLst>
                    <c:numCache>
                      <c:formatCode>m/d/yyyy</c:formatCode>
                      <c:ptCount val="8"/>
                      <c:pt idx="0">
                        <c:v>45446</c:v>
                      </c:pt>
                      <c:pt idx="1">
                        <c:v>45449</c:v>
                      </c:pt>
                      <c:pt idx="2">
                        <c:v>45453</c:v>
                      </c:pt>
                      <c:pt idx="3">
                        <c:v>45454</c:v>
                      </c:pt>
                      <c:pt idx="4">
                        <c:v>45455</c:v>
                      </c:pt>
                      <c:pt idx="5">
                        <c:v>45456</c:v>
                      </c:pt>
                      <c:pt idx="6">
                        <c:v>45457</c:v>
                      </c:pt>
                      <c:pt idx="7">
                        <c:v>45460</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Sheet1!$B$4</c15:sqref>
                              </c15:formulaRef>
                            </c:ext>
                          </c:extLst>
                          <c:strCache>
                            <c:ptCount val="1"/>
                            <c:pt idx="0">
                              <c:v>تاریخ</c:v>
                            </c:pt>
                          </c:strCache>
                        </c:strRef>
                      </c15:tx>
                    </c15:filteredSeriesTitle>
                  </c:ext>
                  <c:ext xmlns:c16="http://schemas.microsoft.com/office/drawing/2014/chart" uri="{C3380CC4-5D6E-409C-BE32-E72D297353CC}">
                    <c16:uniqueId val="{00000001-2DB2-4B6F-8982-2ABF494BDE73}"/>
                  </c:ext>
                </c:extLst>
              </c15:ser>
            </c15:filteredLineSeries>
            <c15:filteredLineSeries>
              <c15:ser>
                <c:idx val="2"/>
                <c:order val="2"/>
                <c:spPr>
                  <a:ln w="31750" cap="rnd">
                    <a:solidFill>
                      <a:schemeClr val="accent3"/>
                    </a:solidFill>
                    <a:round/>
                  </a:ln>
                  <a:effectLst/>
                </c:spPr>
                <c:marker>
                  <c:symbol val="none"/>
                </c:marker>
                <c:val>
                  <c:numRef>
                    <c:extLst>
                      <c:ext xmlns:c15="http://schemas.microsoft.com/office/drawing/2012/chart" uri="{02D57815-91ED-43cb-92C2-25804820EDAC}">
                        <c15:fullRef>
                          <c15:sqref>Sheet1!$C$5:$C$363</c15:sqref>
                        </c15:fullRef>
                        <c15:formulaRef>
                          <c15:sqref>Sheet1!$C$5:$C$12</c15:sqref>
                        </c15:formulaRef>
                      </c:ext>
                    </c:extLst>
                    <c:numCache>
                      <c:formatCode>General</c:formatCode>
                      <c:ptCount val="8"/>
                      <c:pt idx="0">
                        <c:v>-81</c:v>
                      </c:pt>
                      <c:pt idx="1">
                        <c:v>126.4</c:v>
                      </c:pt>
                      <c:pt idx="2">
                        <c:v>157</c:v>
                      </c:pt>
                      <c:pt idx="3">
                        <c:v>-82</c:v>
                      </c:pt>
                      <c:pt idx="4">
                        <c:v>110</c:v>
                      </c:pt>
                      <c:pt idx="5">
                        <c:v>91.7</c:v>
                      </c:pt>
                      <c:pt idx="6">
                        <c:v>128</c:v>
                      </c:pt>
                      <c:pt idx="7">
                        <c:v>-99</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Sheet1!$C$4</c15:sqref>
                              </c15:formulaRef>
                            </c:ext>
                          </c:extLst>
                          <c:strCache>
                            <c:ptCount val="1"/>
                            <c:pt idx="0">
                              <c:v>سود / ضرر روز</c:v>
                            </c:pt>
                          </c:strCache>
                        </c:strRef>
                      </c15:tx>
                    </c15:filteredSeriesTitle>
                  </c:ext>
                  <c:ext xmlns:c16="http://schemas.microsoft.com/office/drawing/2014/chart" uri="{C3380CC4-5D6E-409C-BE32-E72D297353CC}">
                    <c16:uniqueId val="{00000002-2DB2-4B6F-8982-2ABF494BDE73}"/>
                  </c:ext>
                </c:extLst>
              </c15:ser>
            </c15:filteredLineSeries>
            <c15:filteredLineSeries>
              <c15:ser>
                <c:idx val="4"/>
                <c:order val="4"/>
                <c:spPr>
                  <a:ln w="31750" cap="rnd">
                    <a:solidFill>
                      <a:schemeClr val="accent5"/>
                    </a:solidFill>
                    <a:round/>
                  </a:ln>
                  <a:effectLst/>
                </c:spPr>
                <c:marker>
                  <c:symbol val="none"/>
                </c:marker>
                <c:val>
                  <c:numRef>
                    <c:extLst>
                      <c:ext xmlns:c15="http://schemas.microsoft.com/office/drawing/2012/chart" uri="{02D57815-91ED-43cb-92C2-25804820EDAC}">
                        <c15:fullRef>
                          <c15:sqref>Sheet1!$E$5:$E$363</c15:sqref>
                        </c15:fullRef>
                        <c15:formulaRef>
                          <c15:sqref>Sheet1!$E$5:$E$12</c15:sqref>
                        </c15:formulaRef>
                      </c:ext>
                    </c:extLst>
                    <c:numCache>
                      <c:formatCode>_("$"* #,##0.00_);_("$"* \(#,##0.00\);_("$"* "-"??_);_(@_)</c:formatCode>
                      <c:ptCount val="8"/>
                      <c:pt idx="0">
                        <c:v>10.81818181818182</c:v>
                      </c:pt>
                      <c:pt idx="1">
                        <c:v>10.852603305785124</c:v>
                      </c:pt>
                      <c:pt idx="2">
                        <c:v>10.887134316303673</c:v>
                      </c:pt>
                      <c:pt idx="3">
                        <c:v>10.921775198219166</c:v>
                      </c:pt>
                      <c:pt idx="4">
                        <c:v>10.956526301122267</c:v>
                      </c:pt>
                      <c:pt idx="5">
                        <c:v>10.991387975716862</c:v>
                      </c:pt>
                      <c:pt idx="6">
                        <c:v>11.026360573821421</c:v>
                      </c:pt>
                      <c:pt idx="7">
                        <c:v>11.061444448374459</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Sheet1!$E$4</c15:sqref>
                              </c15:formulaRef>
                            </c:ext>
                          </c:extLst>
                          <c:strCache>
                            <c:ptCount val="1"/>
                            <c:pt idx="0">
                              <c:v>سود مورد نیاز</c:v>
                            </c:pt>
                          </c:strCache>
                        </c:strRef>
                      </c15:tx>
                    </c15:filteredSeriesTitle>
                  </c:ext>
                  <c:ext xmlns:c16="http://schemas.microsoft.com/office/drawing/2014/chart" uri="{C3380CC4-5D6E-409C-BE32-E72D297353CC}">
                    <c16:uniqueId val="{00000004-2DB2-4B6F-8982-2ABF494BDE73}"/>
                  </c:ext>
                </c:extLst>
              </c15:ser>
            </c15:filteredLineSeries>
          </c:ext>
        </c:extLst>
      </c:lineChart>
      <c:catAx>
        <c:axId val="385222879"/>
        <c:scaling>
          <c:orientation val="minMax"/>
        </c:scaling>
        <c:delete val="0"/>
        <c:axPos val="b"/>
        <c:numFmt formatCode="General" sourceLinked="0"/>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85214719"/>
        <c:crosses val="autoZero"/>
        <c:auto val="1"/>
        <c:lblAlgn val="ctr"/>
        <c:lblOffset val="100"/>
        <c:noMultiLvlLbl val="0"/>
      </c:catAx>
      <c:valAx>
        <c:axId val="385214719"/>
        <c:scaling>
          <c:orientation val="minMax"/>
        </c:scaling>
        <c:delete val="0"/>
        <c:axPos val="l"/>
        <c:majorGridlines>
          <c:spPr>
            <a:ln w="9525" cap="flat" cmpd="sng" algn="ctr">
              <a:solidFill>
                <a:schemeClr val="tx2">
                  <a:lumMod val="15000"/>
                  <a:lumOff val="85000"/>
                </a:schemeClr>
              </a:solidFill>
              <a:round/>
            </a:ln>
            <a:effectLst>
              <a:softEdge rad="0"/>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85222879"/>
        <c:crosses val="autoZero"/>
        <c:crossBetween val="between"/>
      </c:valAx>
      <c:spPr>
        <a:noFill/>
        <a:ln>
          <a:noFill/>
        </a:ln>
        <a:effectLst/>
      </c:spPr>
    </c:plotArea>
    <c:plotVisOnly val="0"/>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274320</xdr:colOff>
      <xdr:row>65</xdr:row>
      <xdr:rowOff>19050</xdr:rowOff>
    </xdr:from>
    <xdr:to>
      <xdr:col>16</xdr:col>
      <xdr:colOff>0</xdr:colOff>
      <xdr:row>80</xdr:row>
      <xdr:rowOff>19050</xdr:rowOff>
    </xdr:to>
    <xdr:graphicFrame macro="">
      <xdr:nvGraphicFramePr>
        <xdr:cNvPr id="4" name="Chart 3">
          <a:extLst>
            <a:ext uri="{FF2B5EF4-FFF2-40B4-BE49-F238E27FC236}">
              <a16:creationId xmlns:a16="http://schemas.microsoft.com/office/drawing/2014/main" id="{2E362E4C-38FE-1DBE-6046-5F66EAF98F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167947</xdr:colOff>
      <xdr:row>16</xdr:row>
      <xdr:rowOff>138459</xdr:rowOff>
    </xdr:from>
    <xdr:to>
      <xdr:col>14</xdr:col>
      <xdr:colOff>935935</xdr:colOff>
      <xdr:row>31</xdr:row>
      <xdr:rowOff>138459</xdr:rowOff>
    </xdr:to>
    <xdr:graphicFrame macro="">
      <xdr:nvGraphicFramePr>
        <xdr:cNvPr id="5" name="Chart 4">
          <a:extLst>
            <a:ext uri="{FF2B5EF4-FFF2-40B4-BE49-F238E27FC236}">
              <a16:creationId xmlns:a16="http://schemas.microsoft.com/office/drawing/2014/main" id="{6EE75ABC-A379-D54A-5A91-3E0ADA0D2A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475933</xdr:colOff>
      <xdr:row>16</xdr:row>
      <xdr:rowOff>185784</xdr:rowOff>
    </xdr:from>
    <xdr:to>
      <xdr:col>12</xdr:col>
      <xdr:colOff>936444</xdr:colOff>
      <xdr:row>19</xdr:row>
      <xdr:rowOff>71483</xdr:rowOff>
    </xdr:to>
    <xdr:pic>
      <xdr:nvPicPr>
        <xdr:cNvPr id="3" name="Picture 2">
          <a:extLst>
            <a:ext uri="{FF2B5EF4-FFF2-40B4-BE49-F238E27FC236}">
              <a16:creationId xmlns:a16="http://schemas.microsoft.com/office/drawing/2014/main" id="{B167AFC1-7AB7-7E99-493F-CF3D4D444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63781" y="3233784"/>
          <a:ext cx="460511" cy="457199"/>
        </a:xfrm>
        <a:prstGeom prst="rect">
          <a:avLst/>
        </a:prstGeom>
      </xdr:spPr>
    </xdr:pic>
    <xdr:clientData/>
  </xdr:twoCellAnchor>
  <xdr:oneCellAnchor>
    <xdr:from>
      <xdr:col>12</xdr:col>
      <xdr:colOff>874772</xdr:colOff>
      <xdr:row>28</xdr:row>
      <xdr:rowOff>124878</xdr:rowOff>
    </xdr:from>
    <xdr:ext cx="988476" cy="405432"/>
    <xdr:sp macro="" textlink="">
      <xdr:nvSpPr>
        <xdr:cNvPr id="6" name="TextBox 5">
          <a:extLst>
            <a:ext uri="{FF2B5EF4-FFF2-40B4-BE49-F238E27FC236}">
              <a16:creationId xmlns:a16="http://schemas.microsoft.com/office/drawing/2014/main" id="{72051A26-E3A2-6206-D036-224A720A75D8}"/>
            </a:ext>
          </a:extLst>
        </xdr:cNvPr>
        <xdr:cNvSpPr txBox="1"/>
      </xdr:nvSpPr>
      <xdr:spPr>
        <a:xfrm>
          <a:off x="9662620" y="5458878"/>
          <a:ext cx="988476"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a-IR" sz="2000" b="1">
              <a:solidFill>
                <a:schemeClr val="accent4">
                  <a:lumMod val="60000"/>
                  <a:lumOff val="40000"/>
                </a:schemeClr>
              </a:solidFill>
            </a:rPr>
            <a:t>سود</a:t>
          </a:r>
          <a:r>
            <a:rPr lang="fa-IR" sz="2000" b="1" baseline="0">
              <a:solidFill>
                <a:schemeClr val="accent4">
                  <a:lumMod val="60000"/>
                  <a:lumOff val="40000"/>
                </a:schemeClr>
              </a:solidFill>
            </a:rPr>
            <a:t> فعلی</a:t>
          </a:r>
          <a:endParaRPr lang="en-US" sz="2000" b="1">
            <a:solidFill>
              <a:schemeClr val="accent4">
                <a:lumMod val="60000"/>
                <a:lumOff val="40000"/>
              </a:schemeClr>
            </a:solidFill>
          </a:endParaRPr>
        </a:p>
      </xdr:txBody>
    </xdr:sp>
    <xdr:clientData/>
  </xdr:oneCellAnchor>
  <xdr:oneCellAnchor>
    <xdr:from>
      <xdr:col>13</xdr:col>
      <xdr:colOff>1799684</xdr:colOff>
      <xdr:row>28</xdr:row>
      <xdr:rowOff>125005</xdr:rowOff>
    </xdr:from>
    <xdr:ext cx="1094787" cy="374141"/>
    <xdr:sp macro="" textlink="">
      <xdr:nvSpPr>
        <xdr:cNvPr id="7" name="TextBox 6">
          <a:extLst>
            <a:ext uri="{FF2B5EF4-FFF2-40B4-BE49-F238E27FC236}">
              <a16:creationId xmlns:a16="http://schemas.microsoft.com/office/drawing/2014/main" id="{04A156A7-6338-4A96-9AF7-64A1691778D8}"/>
            </a:ext>
          </a:extLst>
        </xdr:cNvPr>
        <xdr:cNvSpPr txBox="1"/>
      </xdr:nvSpPr>
      <xdr:spPr>
        <a:xfrm>
          <a:off x="13047467" y="5459005"/>
          <a:ext cx="1094787"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a-IR" sz="1800" b="1">
              <a:solidFill>
                <a:schemeClr val="accent6">
                  <a:lumMod val="60000"/>
                  <a:lumOff val="40000"/>
                </a:schemeClr>
              </a:solidFill>
            </a:rPr>
            <a:t>سود</a:t>
          </a:r>
          <a:r>
            <a:rPr lang="fa-IR" sz="1800" b="1" baseline="0">
              <a:solidFill>
                <a:schemeClr val="accent6">
                  <a:lumMod val="60000"/>
                  <a:lumOff val="40000"/>
                </a:schemeClr>
              </a:solidFill>
            </a:rPr>
            <a:t> مد نظر</a:t>
          </a:r>
          <a:endParaRPr lang="en-US" sz="1800" b="1">
            <a:solidFill>
              <a:schemeClr val="accent6">
                <a:lumMod val="60000"/>
                <a:lumOff val="40000"/>
              </a:schemeClr>
            </a:solidFill>
          </a:endParaRP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jenab" refreshedDate="45461.821851388886" createdVersion="8" refreshedVersion="8" minRefreshableVersion="3" recordCount="59" xr:uid="{00000000-000A-0000-FFFF-FFFF00000000}">
  <cacheSource type="worksheet">
    <worksheetSource ref="A1:D1048576" sheet="Sheet1"/>
  </cacheSource>
  <cacheFields count="5">
    <cacheField name="ردیف" numFmtId="0">
      <sharedItems containsString="0" containsBlank="1" count="1">
        <m/>
      </sharedItems>
    </cacheField>
    <cacheField name="نماد" numFmtId="0">
      <sharedItems containsString="0" containsBlank="1"/>
    </cacheField>
    <cacheField name="تاریخ" numFmtId="0">
      <sharedItems containsString="0" containsBlank="1"/>
    </cacheField>
    <cacheField name="سود / ضرر معامله" numFmtId="0">
      <sharedItems containsString="0" containsBlank="1"/>
    </cacheField>
    <cacheField name="سود و ضرر کل" numFmtId="0">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n v="0"/>
  </r>
  <r>
    <x v="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5" firstHeaderRow="1" firstDataRow="1" firstDataCol="1"/>
  <pivotFields count="5">
    <pivotField axis="axisRow" showAll="0">
      <items count="2">
        <item x="0"/>
        <item t="default"/>
      </items>
    </pivotField>
    <pivotField showAll="0"/>
    <pivotField showAll="0"/>
    <pivotField showAll="0"/>
    <pivotField dataField="1" showAll="0"/>
  </pivotFields>
  <rowFields count="1">
    <field x="0"/>
  </rowFields>
  <rowItems count="2">
    <i>
      <x/>
    </i>
    <i t="grand">
      <x/>
    </i>
  </rowItems>
  <colItems count="1">
    <i/>
  </colItems>
  <dataFields count="1">
    <dataField name="Sum of سود و ضرر کل"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5"/>
  <sheetViews>
    <sheetView workbookViewId="0">
      <selection activeCell="A3" sqref="A3"/>
    </sheetView>
  </sheetViews>
  <sheetFormatPr defaultRowHeight="14.4" x14ac:dyDescent="0.3"/>
  <cols>
    <col min="1" max="1" width="12.5546875" bestFit="1" customWidth="1"/>
    <col min="2" max="2" width="17.6640625" bestFit="1" customWidth="1"/>
  </cols>
  <sheetData>
    <row r="3" spans="1:2" x14ac:dyDescent="0.3">
      <c r="A3" s="1" t="s">
        <v>3</v>
      </c>
      <c r="B3" t="s">
        <v>6</v>
      </c>
    </row>
    <row r="4" spans="1:2" x14ac:dyDescent="0.3">
      <c r="A4" s="2" t="s">
        <v>4</v>
      </c>
      <c r="B4">
        <v>0</v>
      </c>
    </row>
    <row r="5" spans="1:2" x14ac:dyDescent="0.3">
      <c r="A5" s="2" t="s">
        <v>5</v>
      </c>
      <c r="B5">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62"/>
  <sheetViews>
    <sheetView tabSelected="1" topLeftCell="A4" zoomScale="70" zoomScaleNormal="70" workbookViewId="0">
      <selection activeCell="C19" sqref="C19"/>
    </sheetView>
  </sheetViews>
  <sheetFormatPr defaultRowHeight="14.4" x14ac:dyDescent="0.3"/>
  <cols>
    <col min="2" max="2" width="11.6640625" customWidth="1"/>
    <col min="3" max="3" width="13.44140625" bestFit="1" customWidth="1"/>
    <col min="4" max="4" width="17.6640625" customWidth="1"/>
    <col min="5" max="5" width="10.6640625" customWidth="1"/>
    <col min="6" max="6" width="18" bestFit="1" customWidth="1"/>
    <col min="7" max="8" width="18" customWidth="1"/>
    <col min="9" max="10" width="12" customWidth="1"/>
    <col min="11" max="11" width="14.6640625" bestFit="1" customWidth="1"/>
    <col min="12" max="12" width="4.109375" customWidth="1"/>
    <col min="13" max="14" width="36.88671875" bestFit="1" customWidth="1"/>
    <col min="15" max="15" width="14.5546875" bestFit="1" customWidth="1"/>
    <col min="16" max="16" width="3.44140625" customWidth="1"/>
    <col min="17" max="17" width="68.5546875" bestFit="1" customWidth="1"/>
    <col min="18" max="19" width="6" customWidth="1"/>
    <col min="21" max="21" width="8.6640625" bestFit="1" customWidth="1"/>
  </cols>
  <sheetData>
    <row r="1" spans="1:18" x14ac:dyDescent="0.3">
      <c r="A1" s="17" t="s">
        <v>29</v>
      </c>
      <c r="B1" s="17"/>
      <c r="C1" s="17"/>
      <c r="D1" s="17"/>
      <c r="E1" s="17"/>
      <c r="F1" s="17"/>
      <c r="G1" s="17"/>
      <c r="H1" s="17"/>
      <c r="I1" s="17"/>
      <c r="J1" s="17"/>
      <c r="K1" s="17"/>
    </row>
    <row r="2" spans="1:18" x14ac:dyDescent="0.3">
      <c r="A2" s="16" t="s">
        <v>2</v>
      </c>
      <c r="B2" s="19" t="s">
        <v>17</v>
      </c>
      <c r="C2" s="19"/>
      <c r="D2" s="20" t="s">
        <v>18</v>
      </c>
      <c r="E2" s="16" t="s">
        <v>19</v>
      </c>
      <c r="F2" s="16"/>
      <c r="G2" s="25" t="s">
        <v>40</v>
      </c>
      <c r="H2" s="26"/>
      <c r="I2" s="16" t="s">
        <v>30</v>
      </c>
      <c r="J2" s="16" t="s">
        <v>31</v>
      </c>
      <c r="K2" s="16"/>
    </row>
    <row r="3" spans="1:18" x14ac:dyDescent="0.3">
      <c r="A3" s="16"/>
      <c r="B3" s="19"/>
      <c r="C3" s="19"/>
      <c r="D3" s="20"/>
      <c r="E3" s="16"/>
      <c r="F3" s="16"/>
      <c r="G3" s="27"/>
      <c r="H3" s="28"/>
      <c r="I3" s="16"/>
      <c r="J3" s="16"/>
      <c r="K3" s="16"/>
    </row>
    <row r="4" spans="1:18" x14ac:dyDescent="0.3">
      <c r="A4" s="10" t="s">
        <v>2</v>
      </c>
      <c r="B4" s="4" t="s">
        <v>0</v>
      </c>
      <c r="C4" s="4" t="s">
        <v>8</v>
      </c>
      <c r="D4" s="10" t="s">
        <v>1</v>
      </c>
      <c r="E4" s="10" t="s">
        <v>7</v>
      </c>
      <c r="F4" s="10" t="s">
        <v>20</v>
      </c>
      <c r="G4" s="10" t="s">
        <v>38</v>
      </c>
      <c r="H4" s="10" t="s">
        <v>39</v>
      </c>
      <c r="I4" s="10" t="s">
        <v>9</v>
      </c>
      <c r="J4" s="7" t="s">
        <v>33</v>
      </c>
      <c r="K4" s="10" t="s">
        <v>32</v>
      </c>
      <c r="M4" s="22" t="s">
        <v>28</v>
      </c>
      <c r="N4" s="22"/>
      <c r="O4" s="22"/>
      <c r="Q4" s="18" t="s">
        <v>34</v>
      </c>
      <c r="R4" s="18"/>
    </row>
    <row r="5" spans="1:18" x14ac:dyDescent="0.3">
      <c r="A5" s="10">
        <v>1</v>
      </c>
      <c r="B5" s="3">
        <v>45446</v>
      </c>
      <c r="C5" s="4">
        <v>-81</v>
      </c>
      <c r="D5" s="10">
        <f>C5+M5</f>
        <v>3319</v>
      </c>
      <c r="E5" s="24">
        <f>M11</f>
        <v>10.81818181818182</v>
      </c>
      <c r="F5" s="29">
        <f>3400*$M$12+3400</f>
        <v>3410.818181818182</v>
      </c>
      <c r="G5" s="23">
        <f>IFERROR((D5/$M$5)-1,"")</f>
        <v>-2.3823529411764688E-2</v>
      </c>
      <c r="H5" s="23">
        <f>IFERROR(G5-$M$13,"")</f>
        <v>-3.1322162639535454</v>
      </c>
      <c r="I5" s="12">
        <f>IFERROR(C5/D5,"")</f>
        <v>-2.4404941247363664E-2</v>
      </c>
      <c r="J5" s="9">
        <f>IFERROR(K5/D5,"")</f>
        <v>-2.7664411514968963E-2</v>
      </c>
      <c r="K5" s="11">
        <f>IFERROR(D5-F5,"")</f>
        <v>-91.818181818181984</v>
      </c>
      <c r="M5" s="13">
        <v>3400</v>
      </c>
      <c r="N5" s="4" t="s">
        <v>10</v>
      </c>
      <c r="O5" s="19" t="s">
        <v>21</v>
      </c>
      <c r="Q5" s="15" t="s">
        <v>24</v>
      </c>
      <c r="R5" s="15" t="s">
        <v>23</v>
      </c>
    </row>
    <row r="6" spans="1:18" x14ac:dyDescent="0.3">
      <c r="A6" s="10">
        <v>2</v>
      </c>
      <c r="B6" s="3">
        <v>45449</v>
      </c>
      <c r="C6" s="4">
        <v>126.4</v>
      </c>
      <c r="D6" s="10">
        <f t="shared" ref="D6:D69" si="0">IF(C6&gt;0,C6+D5,IF(C6&lt;0,D5+C6,""))</f>
        <v>3445.4</v>
      </c>
      <c r="E6" s="24">
        <f>F6-F5</f>
        <v>10.852603305785124</v>
      </c>
      <c r="F6" s="29">
        <f t="shared" ref="F6:F69" si="1">F5*$M$12+F5</f>
        <v>3421.6707851239671</v>
      </c>
      <c r="G6" s="23">
        <f t="shared" ref="G6:G69" si="2">IFERROR((D6/$M$5)-1,"")</f>
        <v>1.3352941176470567E-2</v>
      </c>
      <c r="H6" s="23">
        <f t="shared" ref="H6:H69" si="3">IFERROR(G6-$M$13,"")</f>
        <v>-3.0950397933653102</v>
      </c>
      <c r="I6" s="12">
        <f>IFERROR(C6/D6,"")</f>
        <v>3.6686596621582399E-2</v>
      </c>
      <c r="J6" s="9">
        <f t="shared" ref="J6:J69" si="4">IFERROR(K6/D6,"")</f>
        <v>6.8872162524040697E-3</v>
      </c>
      <c r="K6" s="11">
        <f t="shared" ref="K6:K69" si="5">IFERROR(D6-F6,"")</f>
        <v>23.729214876032984</v>
      </c>
      <c r="M6" s="14">
        <v>7.0000000000000007E-2</v>
      </c>
      <c r="N6" s="4" t="s">
        <v>11</v>
      </c>
      <c r="O6" s="19"/>
      <c r="Q6" s="15" t="s">
        <v>25</v>
      </c>
      <c r="R6" s="15">
        <v>1</v>
      </c>
    </row>
    <row r="7" spans="1:18" x14ac:dyDescent="0.3">
      <c r="A7" s="10">
        <v>3</v>
      </c>
      <c r="B7" s="5">
        <v>45453</v>
      </c>
      <c r="C7" s="4">
        <v>157</v>
      </c>
      <c r="D7" s="10">
        <f t="shared" si="0"/>
        <v>3602.4</v>
      </c>
      <c r="E7" s="24">
        <f t="shared" ref="E7:E70" si="6">F7-F6</f>
        <v>10.887134316303673</v>
      </c>
      <c r="F7" s="29">
        <f t="shared" si="1"/>
        <v>3432.5579194402708</v>
      </c>
      <c r="G7" s="23">
        <f t="shared" si="2"/>
        <v>5.9529411764705831E-2</v>
      </c>
      <c r="H7" s="23">
        <f t="shared" si="3"/>
        <v>-3.0488633227770747</v>
      </c>
      <c r="I7" s="12">
        <f t="shared" ref="I7:I70" si="7">IFERROR(C7/D7,"")</f>
        <v>4.3582056406839882E-2</v>
      </c>
      <c r="J7" s="9">
        <f t="shared" si="4"/>
        <v>4.714692442808386E-2</v>
      </c>
      <c r="K7" s="11">
        <f t="shared" si="5"/>
        <v>169.84208055972931</v>
      </c>
      <c r="Q7" s="15" t="s">
        <v>26</v>
      </c>
      <c r="R7" s="15">
        <v>2</v>
      </c>
    </row>
    <row r="8" spans="1:18" x14ac:dyDescent="0.3">
      <c r="A8" s="10">
        <v>4</v>
      </c>
      <c r="B8" s="5">
        <v>45454</v>
      </c>
      <c r="C8" s="4">
        <v>-82</v>
      </c>
      <c r="D8" s="10">
        <f t="shared" si="0"/>
        <v>3520.4</v>
      </c>
      <c r="E8" s="24">
        <f t="shared" si="6"/>
        <v>10.921775198219166</v>
      </c>
      <c r="F8" s="29">
        <f t="shared" si="1"/>
        <v>3443.4796946384899</v>
      </c>
      <c r="G8" s="23">
        <f t="shared" si="2"/>
        <v>3.5411764705882476E-2</v>
      </c>
      <c r="H8" s="23">
        <f t="shared" si="3"/>
        <v>-3.0729809698358981</v>
      </c>
      <c r="I8" s="12">
        <f t="shared" si="7"/>
        <v>-2.3292807635495967E-2</v>
      </c>
      <c r="J8" s="9">
        <f t="shared" si="4"/>
        <v>2.1849876537186157E-2</v>
      </c>
      <c r="K8" s="11">
        <f t="shared" si="5"/>
        <v>76.920305361510145</v>
      </c>
      <c r="Q8" s="15" t="s">
        <v>35</v>
      </c>
      <c r="R8" s="15">
        <v>3</v>
      </c>
    </row>
    <row r="9" spans="1:18" x14ac:dyDescent="0.3">
      <c r="A9" s="10">
        <v>5</v>
      </c>
      <c r="B9" s="5">
        <v>45455</v>
      </c>
      <c r="C9" s="4">
        <v>110</v>
      </c>
      <c r="D9" s="10">
        <f t="shared" si="0"/>
        <v>3630.4</v>
      </c>
      <c r="E9" s="24">
        <f t="shared" si="6"/>
        <v>10.956526301122267</v>
      </c>
      <c r="F9" s="29">
        <f t="shared" si="1"/>
        <v>3454.4362209396122</v>
      </c>
      <c r="G9" s="23">
        <f t="shared" si="2"/>
        <v>6.7764705882352949E-2</v>
      </c>
      <c r="H9" s="23">
        <f t="shared" si="3"/>
        <v>-3.0406280286594276</v>
      </c>
      <c r="I9" s="12">
        <f t="shared" si="7"/>
        <v>3.0299691494050242E-2</v>
      </c>
      <c r="J9" s="9">
        <f t="shared" si="4"/>
        <v>4.8469529269608826E-2</v>
      </c>
      <c r="K9" s="11">
        <f t="shared" si="5"/>
        <v>175.96377906038788</v>
      </c>
      <c r="M9" s="21" t="s">
        <v>27</v>
      </c>
      <c r="N9" s="21"/>
      <c r="O9" s="21"/>
      <c r="Q9" s="15" t="s">
        <v>36</v>
      </c>
      <c r="R9" s="15">
        <v>4</v>
      </c>
    </row>
    <row r="10" spans="1:18" x14ac:dyDescent="0.3">
      <c r="A10" s="10">
        <v>6</v>
      </c>
      <c r="B10" s="5">
        <v>45456</v>
      </c>
      <c r="C10" s="4">
        <v>91.7</v>
      </c>
      <c r="D10" s="10">
        <f t="shared" si="0"/>
        <v>3722.1</v>
      </c>
      <c r="E10" s="24">
        <f t="shared" si="6"/>
        <v>10.991387975716862</v>
      </c>
      <c r="F10" s="29">
        <f t="shared" si="1"/>
        <v>3465.4276089153291</v>
      </c>
      <c r="G10" s="23">
        <f t="shared" si="2"/>
        <v>9.473529411764714E-2</v>
      </c>
      <c r="H10" s="23">
        <f t="shared" si="3"/>
        <v>-3.0136574404241334</v>
      </c>
      <c r="I10" s="12">
        <f t="shared" si="7"/>
        <v>2.4636629859487925E-2</v>
      </c>
      <c r="J10" s="9">
        <f t="shared" si="4"/>
        <v>6.8959026110171906E-2</v>
      </c>
      <c r="K10" s="11">
        <f t="shared" si="5"/>
        <v>256.67239108467083</v>
      </c>
      <c r="M10" s="6">
        <f>M5*M6</f>
        <v>238.00000000000003</v>
      </c>
      <c r="N10" s="7" t="s">
        <v>12</v>
      </c>
      <c r="O10" s="16" t="s">
        <v>22</v>
      </c>
      <c r="Q10" s="15" t="s">
        <v>37</v>
      </c>
      <c r="R10" s="15">
        <v>5</v>
      </c>
    </row>
    <row r="11" spans="1:18" x14ac:dyDescent="0.3">
      <c r="A11" s="10">
        <v>7</v>
      </c>
      <c r="B11" s="5">
        <v>45457</v>
      </c>
      <c r="C11" s="4">
        <v>128</v>
      </c>
      <c r="D11" s="10">
        <f t="shared" si="0"/>
        <v>3850.1</v>
      </c>
      <c r="E11" s="24">
        <f t="shared" si="6"/>
        <v>11.026360573821421</v>
      </c>
      <c r="F11" s="29">
        <f t="shared" si="1"/>
        <v>3476.4539694891505</v>
      </c>
      <c r="G11" s="23">
        <f t="shared" si="2"/>
        <v>0.13238235294117651</v>
      </c>
      <c r="H11" s="23">
        <f t="shared" si="3"/>
        <v>-2.976010381600604</v>
      </c>
      <c r="I11" s="12">
        <f t="shared" si="7"/>
        <v>3.3245889717150208E-2</v>
      </c>
      <c r="J11" s="9">
        <f t="shared" si="4"/>
        <v>9.7048396278239371E-2</v>
      </c>
      <c r="K11" s="11">
        <f t="shared" si="5"/>
        <v>373.64603051084941</v>
      </c>
      <c r="M11" s="6">
        <f>M10/22</f>
        <v>10.81818181818182</v>
      </c>
      <c r="N11" s="7" t="s">
        <v>13</v>
      </c>
      <c r="O11" s="16"/>
    </row>
    <row r="12" spans="1:18" x14ac:dyDescent="0.3">
      <c r="A12" s="10">
        <v>8</v>
      </c>
      <c r="B12" s="5">
        <v>45460</v>
      </c>
      <c r="C12" s="4">
        <v>-99</v>
      </c>
      <c r="D12" s="10">
        <f t="shared" si="0"/>
        <v>3751.1</v>
      </c>
      <c r="E12" s="24">
        <f t="shared" si="6"/>
        <v>11.061444448374459</v>
      </c>
      <c r="F12" s="29">
        <f t="shared" si="1"/>
        <v>3487.515413937525</v>
      </c>
      <c r="G12" s="23">
        <f t="shared" si="2"/>
        <v>0.10326470588235281</v>
      </c>
      <c r="H12" s="23">
        <f t="shared" si="3"/>
        <v>-3.0051280286594277</v>
      </c>
      <c r="I12" s="12">
        <f t="shared" si="7"/>
        <v>-2.6392258270907201E-2</v>
      </c>
      <c r="J12" s="9">
        <f t="shared" si="4"/>
        <v>7.0268610824151576E-2</v>
      </c>
      <c r="K12" s="11">
        <f t="shared" si="5"/>
        <v>263.58458606247495</v>
      </c>
      <c r="M12" s="8">
        <f>M11/M5</f>
        <v>3.1818181818181824E-3</v>
      </c>
      <c r="N12" s="7" t="s">
        <v>14</v>
      </c>
      <c r="O12" s="16"/>
    </row>
    <row r="13" spans="1:18" x14ac:dyDescent="0.3">
      <c r="A13" s="10">
        <v>9</v>
      </c>
      <c r="B13" s="5">
        <v>45467</v>
      </c>
      <c r="C13" s="4">
        <v>-34</v>
      </c>
      <c r="D13" s="10">
        <f t="shared" si="0"/>
        <v>3717.1</v>
      </c>
      <c r="E13" s="24">
        <f t="shared" si="6"/>
        <v>11.096639953437716</v>
      </c>
      <c r="F13" s="29">
        <f t="shared" si="1"/>
        <v>3498.6120538909627</v>
      </c>
      <c r="G13" s="23">
        <f t="shared" si="2"/>
        <v>9.3264705882352805E-2</v>
      </c>
      <c r="H13" s="23">
        <f t="shared" si="3"/>
        <v>-3.0151280286594275</v>
      </c>
      <c r="I13" s="12">
        <f t="shared" si="7"/>
        <v>-9.1469156062521859E-3</v>
      </c>
      <c r="J13" s="9">
        <f t="shared" si="4"/>
        <v>5.8779141295374683E-2</v>
      </c>
      <c r="K13" s="11">
        <f t="shared" si="5"/>
        <v>218.48794610903724</v>
      </c>
      <c r="M13" s="9">
        <f>F362/F5</f>
        <v>3.1083927345417806</v>
      </c>
      <c r="N13" s="7" t="s">
        <v>15</v>
      </c>
      <c r="O13" s="16"/>
    </row>
    <row r="14" spans="1:18" x14ac:dyDescent="0.3">
      <c r="A14" s="10">
        <v>10</v>
      </c>
      <c r="B14" s="3">
        <v>45467</v>
      </c>
      <c r="C14" s="4">
        <v>-22</v>
      </c>
      <c r="D14" s="10">
        <f t="shared" si="0"/>
        <v>3695.1</v>
      </c>
      <c r="E14" s="24">
        <f t="shared" si="6"/>
        <v>11.131947444198431</v>
      </c>
      <c r="F14" s="29">
        <f t="shared" si="1"/>
        <v>3509.7440013351611</v>
      </c>
      <c r="G14" s="23">
        <f t="shared" si="2"/>
        <v>8.6794117647058799E-2</v>
      </c>
      <c r="H14" s="23">
        <f t="shared" si="3"/>
        <v>-3.021598616894722</v>
      </c>
      <c r="I14" s="12">
        <f t="shared" si="7"/>
        <v>-5.9538307488295307E-3</v>
      </c>
      <c r="J14" s="9">
        <f t="shared" si="4"/>
        <v>5.0162647469578311E-2</v>
      </c>
      <c r="K14" s="11">
        <f t="shared" si="5"/>
        <v>185.35599866483881</v>
      </c>
      <c r="M14" s="6">
        <f>F362</f>
        <v>10602.162455206642</v>
      </c>
      <c r="N14" s="7" t="s">
        <v>16</v>
      </c>
      <c r="O14" s="16"/>
    </row>
    <row r="15" spans="1:18" x14ac:dyDescent="0.3">
      <c r="A15" s="10">
        <v>11</v>
      </c>
      <c r="B15" s="3">
        <v>45467</v>
      </c>
      <c r="C15" s="4">
        <v>-28</v>
      </c>
      <c r="D15" s="10">
        <f t="shared" si="0"/>
        <v>3667.1</v>
      </c>
      <c r="E15" s="24">
        <f t="shared" si="6"/>
        <v>11.16736727697571</v>
      </c>
      <c r="F15" s="29">
        <f t="shared" si="1"/>
        <v>3520.9113686121368</v>
      </c>
      <c r="G15" s="23">
        <f t="shared" si="2"/>
        <v>7.8558823529411681E-2</v>
      </c>
      <c r="H15" s="23">
        <f t="shared" si="3"/>
        <v>-3.0298339110123687</v>
      </c>
      <c r="I15" s="12">
        <f t="shared" si="7"/>
        <v>-7.635461263668839E-3</v>
      </c>
      <c r="J15" s="9">
        <f t="shared" si="4"/>
        <v>3.986491543395683E-2</v>
      </c>
      <c r="K15" s="11">
        <f t="shared" si="5"/>
        <v>146.1886313878631</v>
      </c>
    </row>
    <row r="16" spans="1:18" x14ac:dyDescent="0.3">
      <c r="A16" s="10">
        <v>12</v>
      </c>
      <c r="B16" s="4"/>
      <c r="C16" s="4"/>
      <c r="D16" s="10" t="str">
        <f t="shared" si="0"/>
        <v/>
      </c>
      <c r="E16" s="24">
        <f t="shared" si="6"/>
        <v>11.202899809220526</v>
      </c>
      <c r="F16" s="29">
        <f t="shared" si="1"/>
        <v>3532.1142684213573</v>
      </c>
      <c r="G16" s="23" t="str">
        <f t="shared" si="2"/>
        <v/>
      </c>
      <c r="H16" s="23" t="str">
        <f t="shared" si="3"/>
        <v/>
      </c>
      <c r="I16" s="12" t="str">
        <f t="shared" si="7"/>
        <v/>
      </c>
      <c r="J16" s="9" t="str">
        <f t="shared" si="4"/>
        <v/>
      </c>
      <c r="K16" s="11" t="str">
        <f t="shared" si="5"/>
        <v/>
      </c>
    </row>
    <row r="17" spans="1:11" x14ac:dyDescent="0.3">
      <c r="A17" s="10">
        <v>13</v>
      </c>
      <c r="B17" s="4"/>
      <c r="C17" s="4"/>
      <c r="D17" s="10" t="str">
        <f t="shared" si="0"/>
        <v/>
      </c>
      <c r="E17" s="24">
        <f t="shared" si="6"/>
        <v>11.238545399522536</v>
      </c>
      <c r="F17" s="29">
        <f t="shared" si="1"/>
        <v>3543.3528138208799</v>
      </c>
      <c r="G17" s="23" t="str">
        <f t="shared" si="2"/>
        <v/>
      </c>
      <c r="H17" s="23" t="str">
        <f t="shared" si="3"/>
        <v/>
      </c>
      <c r="I17" s="12" t="str">
        <f t="shared" si="7"/>
        <v/>
      </c>
      <c r="J17" s="9" t="str">
        <f t="shared" si="4"/>
        <v/>
      </c>
      <c r="K17" s="11" t="str">
        <f t="shared" si="5"/>
        <v/>
      </c>
    </row>
    <row r="18" spans="1:11" x14ac:dyDescent="0.3">
      <c r="A18" s="10">
        <v>14</v>
      </c>
      <c r="B18" s="4"/>
      <c r="C18" s="4"/>
      <c r="D18" s="10" t="str">
        <f t="shared" si="0"/>
        <v/>
      </c>
      <c r="E18" s="24">
        <f t="shared" si="6"/>
        <v>11.274304407611908</v>
      </c>
      <c r="F18" s="29">
        <f t="shared" si="1"/>
        <v>3554.6271182284918</v>
      </c>
      <c r="G18" s="23" t="str">
        <f t="shared" si="2"/>
        <v/>
      </c>
      <c r="H18" s="23" t="str">
        <f t="shared" si="3"/>
        <v/>
      </c>
      <c r="I18" s="12" t="str">
        <f t="shared" si="7"/>
        <v/>
      </c>
      <c r="J18" s="9" t="str">
        <f t="shared" si="4"/>
        <v/>
      </c>
      <c r="K18" s="11" t="str">
        <f t="shared" si="5"/>
        <v/>
      </c>
    </row>
    <row r="19" spans="1:11" x14ac:dyDescent="0.3">
      <c r="A19" s="10">
        <v>15</v>
      </c>
      <c r="B19" s="4"/>
      <c r="C19" s="4"/>
      <c r="D19" s="10" t="str">
        <f t="shared" si="0"/>
        <v/>
      </c>
      <c r="E19" s="24">
        <f t="shared" si="6"/>
        <v>11.310177194363405</v>
      </c>
      <c r="F19" s="29">
        <f t="shared" si="1"/>
        <v>3565.9372954228552</v>
      </c>
      <c r="G19" s="23" t="str">
        <f t="shared" si="2"/>
        <v/>
      </c>
      <c r="H19" s="23" t="str">
        <f t="shared" si="3"/>
        <v/>
      </c>
      <c r="I19" s="12" t="str">
        <f t="shared" si="7"/>
        <v/>
      </c>
      <c r="J19" s="9" t="str">
        <f t="shared" si="4"/>
        <v/>
      </c>
      <c r="K19" s="11" t="str">
        <f t="shared" si="5"/>
        <v/>
      </c>
    </row>
    <row r="20" spans="1:11" x14ac:dyDescent="0.3">
      <c r="A20" s="10">
        <v>16</v>
      </c>
      <c r="B20" s="4"/>
      <c r="C20" s="4"/>
      <c r="D20" s="10" t="str">
        <f t="shared" si="0"/>
        <v/>
      </c>
      <c r="E20" s="24">
        <f t="shared" si="6"/>
        <v>11.34616412180003</v>
      </c>
      <c r="F20" s="29">
        <f t="shared" si="1"/>
        <v>3577.2834595446552</v>
      </c>
      <c r="G20" s="23" t="str">
        <f t="shared" si="2"/>
        <v/>
      </c>
      <c r="H20" s="23" t="str">
        <f t="shared" si="3"/>
        <v/>
      </c>
      <c r="I20" s="12" t="str">
        <f t="shared" si="7"/>
        <v/>
      </c>
      <c r="J20" s="9" t="str">
        <f t="shared" si="4"/>
        <v/>
      </c>
      <c r="K20" s="11" t="str">
        <f t="shared" si="5"/>
        <v/>
      </c>
    </row>
    <row r="21" spans="1:11" x14ac:dyDescent="0.3">
      <c r="A21" s="10">
        <v>17</v>
      </c>
      <c r="B21" s="4"/>
      <c r="C21" s="4"/>
      <c r="D21" s="10" t="str">
        <f t="shared" si="0"/>
        <v/>
      </c>
      <c r="E21" s="24">
        <f t="shared" si="6"/>
        <v>11.382265553096659</v>
      </c>
      <c r="F21" s="29">
        <f t="shared" si="1"/>
        <v>3588.6657250977519</v>
      </c>
      <c r="G21" s="23" t="str">
        <f t="shared" si="2"/>
        <v/>
      </c>
      <c r="H21" s="23" t="str">
        <f t="shared" si="3"/>
        <v/>
      </c>
      <c r="I21" s="12" t="str">
        <f t="shared" si="7"/>
        <v/>
      </c>
      <c r="J21" s="9" t="str">
        <f t="shared" si="4"/>
        <v/>
      </c>
      <c r="K21" s="11" t="str">
        <f t="shared" si="5"/>
        <v/>
      </c>
    </row>
    <row r="22" spans="1:11" x14ac:dyDescent="0.3">
      <c r="A22" s="10">
        <v>18</v>
      </c>
      <c r="B22" s="4"/>
      <c r="C22" s="4"/>
      <c r="D22" s="10" t="str">
        <f t="shared" si="0"/>
        <v/>
      </c>
      <c r="E22" s="24">
        <f t="shared" si="6"/>
        <v>11.418481852583682</v>
      </c>
      <c r="F22" s="29">
        <f t="shared" si="1"/>
        <v>3600.0842069503356</v>
      </c>
      <c r="G22" s="23" t="str">
        <f t="shared" si="2"/>
        <v/>
      </c>
      <c r="H22" s="23" t="str">
        <f t="shared" si="3"/>
        <v/>
      </c>
      <c r="I22" s="12" t="str">
        <f t="shared" si="7"/>
        <v/>
      </c>
      <c r="J22" s="9" t="str">
        <f t="shared" si="4"/>
        <v/>
      </c>
      <c r="K22" s="11" t="str">
        <f t="shared" si="5"/>
        <v/>
      </c>
    </row>
    <row r="23" spans="1:11" x14ac:dyDescent="0.3">
      <c r="A23" s="10">
        <v>19</v>
      </c>
      <c r="B23" s="4"/>
      <c r="C23" s="4"/>
      <c r="D23" s="10" t="str">
        <f t="shared" si="0"/>
        <v/>
      </c>
      <c r="E23" s="24">
        <f t="shared" si="6"/>
        <v>11.454813385751095</v>
      </c>
      <c r="F23" s="29">
        <f t="shared" si="1"/>
        <v>3611.5390203360867</v>
      </c>
      <c r="G23" s="23" t="str">
        <f t="shared" si="2"/>
        <v/>
      </c>
      <c r="H23" s="23" t="str">
        <f t="shared" si="3"/>
        <v/>
      </c>
      <c r="I23" s="12" t="str">
        <f t="shared" si="7"/>
        <v/>
      </c>
      <c r="J23" s="9" t="str">
        <f t="shared" si="4"/>
        <v/>
      </c>
      <c r="K23" s="11" t="str">
        <f t="shared" si="5"/>
        <v/>
      </c>
    </row>
    <row r="24" spans="1:11" x14ac:dyDescent="0.3">
      <c r="A24" s="10">
        <v>20</v>
      </c>
      <c r="B24" s="4"/>
      <c r="C24" s="4"/>
      <c r="D24" s="10" t="str">
        <f t="shared" si="0"/>
        <v/>
      </c>
      <c r="E24" s="24">
        <f t="shared" si="6"/>
        <v>11.491260519251227</v>
      </c>
      <c r="F24" s="29">
        <f t="shared" si="1"/>
        <v>3623.0302808553379</v>
      </c>
      <c r="G24" s="23" t="str">
        <f t="shared" si="2"/>
        <v/>
      </c>
      <c r="H24" s="23" t="str">
        <f t="shared" si="3"/>
        <v/>
      </c>
      <c r="I24" s="12" t="str">
        <f t="shared" si="7"/>
        <v/>
      </c>
      <c r="J24" s="9" t="str">
        <f t="shared" si="4"/>
        <v/>
      </c>
      <c r="K24" s="11" t="str">
        <f t="shared" si="5"/>
        <v/>
      </c>
    </row>
    <row r="25" spans="1:11" x14ac:dyDescent="0.3">
      <c r="A25" s="10">
        <v>21</v>
      </c>
      <c r="B25" s="4"/>
      <c r="C25" s="4"/>
      <c r="D25" s="10" t="str">
        <f t="shared" si="0"/>
        <v/>
      </c>
      <c r="E25" s="24">
        <f t="shared" si="6"/>
        <v>11.527823620903291</v>
      </c>
      <c r="F25" s="29">
        <f t="shared" si="1"/>
        <v>3634.5581044762412</v>
      </c>
      <c r="G25" s="23" t="str">
        <f t="shared" si="2"/>
        <v/>
      </c>
      <c r="H25" s="23" t="str">
        <f t="shared" si="3"/>
        <v/>
      </c>
      <c r="I25" s="12" t="str">
        <f t="shared" si="7"/>
        <v/>
      </c>
      <c r="J25" s="9" t="str">
        <f t="shared" si="4"/>
        <v/>
      </c>
      <c r="K25" s="11" t="str">
        <f t="shared" si="5"/>
        <v/>
      </c>
    </row>
    <row r="26" spans="1:11" x14ac:dyDescent="0.3">
      <c r="A26" s="10">
        <v>22</v>
      </c>
      <c r="B26" s="4"/>
      <c r="C26" s="4"/>
      <c r="D26" s="10" t="str">
        <f t="shared" si="0"/>
        <v/>
      </c>
      <c r="E26" s="24">
        <f t="shared" si="6"/>
        <v>11.564503059697017</v>
      </c>
      <c r="F26" s="29">
        <f t="shared" si="1"/>
        <v>3646.1226075359382</v>
      </c>
      <c r="G26" s="23" t="str">
        <f t="shared" si="2"/>
        <v/>
      </c>
      <c r="H26" s="23" t="str">
        <f t="shared" si="3"/>
        <v/>
      </c>
      <c r="I26" s="12" t="str">
        <f t="shared" si="7"/>
        <v/>
      </c>
      <c r="J26" s="9" t="str">
        <f t="shared" si="4"/>
        <v/>
      </c>
      <c r="K26" s="11" t="str">
        <f t="shared" si="5"/>
        <v/>
      </c>
    </row>
    <row r="27" spans="1:11" x14ac:dyDescent="0.3">
      <c r="A27" s="10">
        <v>23</v>
      </c>
      <c r="B27" s="4"/>
      <c r="C27" s="4"/>
      <c r="D27" s="10" t="str">
        <f t="shared" si="0"/>
        <v/>
      </c>
      <c r="E27" s="24">
        <f t="shared" si="6"/>
        <v>11.601299205796295</v>
      </c>
      <c r="F27" s="29">
        <f t="shared" si="1"/>
        <v>3657.7239067417345</v>
      </c>
      <c r="G27" s="23" t="str">
        <f t="shared" si="2"/>
        <v/>
      </c>
      <c r="H27" s="23" t="str">
        <f t="shared" si="3"/>
        <v/>
      </c>
      <c r="I27" s="12" t="str">
        <f t="shared" si="7"/>
        <v/>
      </c>
      <c r="J27" s="9" t="str">
        <f t="shared" si="4"/>
        <v/>
      </c>
      <c r="K27" s="11" t="str">
        <f t="shared" si="5"/>
        <v/>
      </c>
    </row>
    <row r="28" spans="1:11" x14ac:dyDescent="0.3">
      <c r="A28" s="10">
        <v>24</v>
      </c>
      <c r="B28" s="4"/>
      <c r="C28" s="4"/>
      <c r="D28" s="10" t="str">
        <f t="shared" si="0"/>
        <v/>
      </c>
      <c r="E28" s="24">
        <f t="shared" si="6"/>
        <v>11.638212430541898</v>
      </c>
      <c r="F28" s="29">
        <f t="shared" si="1"/>
        <v>3669.3621191722764</v>
      </c>
      <c r="G28" s="23" t="str">
        <f t="shared" si="2"/>
        <v/>
      </c>
      <c r="H28" s="23" t="str">
        <f t="shared" si="3"/>
        <v/>
      </c>
      <c r="I28" s="12" t="str">
        <f t="shared" si="7"/>
        <v/>
      </c>
      <c r="J28" s="9" t="str">
        <f t="shared" si="4"/>
        <v/>
      </c>
      <c r="K28" s="11" t="str">
        <f t="shared" si="5"/>
        <v/>
      </c>
    </row>
    <row r="29" spans="1:11" x14ac:dyDescent="0.3">
      <c r="A29" s="10">
        <v>25</v>
      </c>
      <c r="B29" s="4"/>
      <c r="C29" s="4"/>
      <c r="D29" s="10" t="str">
        <f t="shared" si="0"/>
        <v/>
      </c>
      <c r="E29" s="24">
        <f t="shared" si="6"/>
        <v>11.675243106457401</v>
      </c>
      <c r="F29" s="29">
        <f t="shared" si="1"/>
        <v>3681.0373622787338</v>
      </c>
      <c r="G29" s="23" t="str">
        <f t="shared" si="2"/>
        <v/>
      </c>
      <c r="H29" s="23" t="str">
        <f t="shared" si="3"/>
        <v/>
      </c>
      <c r="I29" s="12" t="str">
        <f t="shared" si="7"/>
        <v/>
      </c>
      <c r="J29" s="9" t="str">
        <f t="shared" si="4"/>
        <v/>
      </c>
      <c r="K29" s="11" t="str">
        <f t="shared" si="5"/>
        <v/>
      </c>
    </row>
    <row r="30" spans="1:11" x14ac:dyDescent="0.3">
      <c r="A30" s="10">
        <v>26</v>
      </c>
      <c r="B30" s="4"/>
      <c r="C30" s="4"/>
      <c r="D30" s="10" t="str">
        <f t="shared" si="0"/>
        <v/>
      </c>
      <c r="E30" s="24">
        <f t="shared" si="6"/>
        <v>11.712391607250538</v>
      </c>
      <c r="F30" s="29">
        <f t="shared" si="1"/>
        <v>3692.7497538859843</v>
      </c>
      <c r="G30" s="23" t="str">
        <f t="shared" si="2"/>
        <v/>
      </c>
      <c r="H30" s="23" t="str">
        <f t="shared" si="3"/>
        <v/>
      </c>
      <c r="I30" s="12" t="str">
        <f t="shared" si="7"/>
        <v/>
      </c>
      <c r="J30" s="9" t="str">
        <f t="shared" si="4"/>
        <v/>
      </c>
      <c r="K30" s="11" t="str">
        <f t="shared" si="5"/>
        <v/>
      </c>
    </row>
    <row r="31" spans="1:11" x14ac:dyDescent="0.3">
      <c r="A31" s="10">
        <v>27</v>
      </c>
      <c r="B31" s="4"/>
      <c r="C31" s="4"/>
      <c r="D31" s="10" t="str">
        <f t="shared" si="0"/>
        <v/>
      </c>
      <c r="E31" s="24">
        <f t="shared" si="6"/>
        <v>11.749658307819118</v>
      </c>
      <c r="F31" s="29">
        <f t="shared" si="1"/>
        <v>3704.4994121938034</v>
      </c>
      <c r="G31" s="23" t="str">
        <f t="shared" si="2"/>
        <v/>
      </c>
      <c r="H31" s="23" t="str">
        <f t="shared" si="3"/>
        <v/>
      </c>
      <c r="I31" s="12" t="str">
        <f t="shared" si="7"/>
        <v/>
      </c>
      <c r="J31" s="9" t="str">
        <f t="shared" si="4"/>
        <v/>
      </c>
      <c r="K31" s="11" t="str">
        <f t="shared" si="5"/>
        <v/>
      </c>
    </row>
    <row r="32" spans="1:11" x14ac:dyDescent="0.3">
      <c r="A32" s="10">
        <v>28</v>
      </c>
      <c r="B32" s="4"/>
      <c r="C32" s="4"/>
      <c r="D32" s="10" t="str">
        <f t="shared" si="0"/>
        <v/>
      </c>
      <c r="E32" s="24">
        <f t="shared" si="6"/>
        <v>11.787043584252842</v>
      </c>
      <c r="F32" s="29">
        <f t="shared" si="1"/>
        <v>3716.2864557780563</v>
      </c>
      <c r="G32" s="23" t="str">
        <f t="shared" si="2"/>
        <v/>
      </c>
      <c r="H32" s="23" t="str">
        <f t="shared" si="3"/>
        <v/>
      </c>
      <c r="I32" s="12" t="str">
        <f t="shared" si="7"/>
        <v/>
      </c>
      <c r="J32" s="9" t="str">
        <f t="shared" si="4"/>
        <v/>
      </c>
      <c r="K32" s="11" t="str">
        <f t="shared" si="5"/>
        <v/>
      </c>
    </row>
    <row r="33" spans="1:11" x14ac:dyDescent="0.3">
      <c r="A33" s="10">
        <v>29</v>
      </c>
      <c r="B33" s="4"/>
      <c r="C33" s="4"/>
      <c r="D33" s="10" t="str">
        <f t="shared" si="0"/>
        <v/>
      </c>
      <c r="E33" s="24">
        <f t="shared" si="6"/>
        <v>11.824547813839217</v>
      </c>
      <c r="F33" s="29">
        <f t="shared" si="1"/>
        <v>3728.1110035918955</v>
      </c>
      <c r="G33" s="23" t="str">
        <f t="shared" si="2"/>
        <v/>
      </c>
      <c r="H33" s="23" t="str">
        <f t="shared" si="3"/>
        <v/>
      </c>
      <c r="I33" s="12" t="str">
        <f t="shared" si="7"/>
        <v/>
      </c>
      <c r="J33" s="9" t="str">
        <f t="shared" si="4"/>
        <v/>
      </c>
      <c r="K33" s="11" t="str">
        <f t="shared" si="5"/>
        <v/>
      </c>
    </row>
    <row r="34" spans="1:11" x14ac:dyDescent="0.3">
      <c r="A34" s="10">
        <v>30</v>
      </c>
      <c r="B34" s="4"/>
      <c r="C34" s="4"/>
      <c r="D34" s="10" t="str">
        <f t="shared" si="0"/>
        <v/>
      </c>
      <c r="E34" s="24">
        <f t="shared" si="6"/>
        <v>11.862171375064918</v>
      </c>
      <c r="F34" s="29">
        <f t="shared" si="1"/>
        <v>3739.9731749669604</v>
      </c>
      <c r="G34" s="23" t="str">
        <f t="shared" si="2"/>
        <v/>
      </c>
      <c r="H34" s="23" t="str">
        <f t="shared" si="3"/>
        <v/>
      </c>
      <c r="I34" s="12" t="str">
        <f t="shared" si="7"/>
        <v/>
      </c>
      <c r="J34" s="9" t="str">
        <f t="shared" si="4"/>
        <v/>
      </c>
      <c r="K34" s="11" t="str">
        <f t="shared" si="5"/>
        <v/>
      </c>
    </row>
    <row r="35" spans="1:11" x14ac:dyDescent="0.3">
      <c r="A35" s="10">
        <v>31</v>
      </c>
      <c r="B35" s="4"/>
      <c r="C35" s="4"/>
      <c r="D35" s="10" t="str">
        <f t="shared" si="0"/>
        <v/>
      </c>
      <c r="E35" s="24">
        <f t="shared" si="6"/>
        <v>11.899914647622154</v>
      </c>
      <c r="F35" s="29">
        <f t="shared" si="1"/>
        <v>3751.8730896145826</v>
      </c>
      <c r="G35" s="23" t="str">
        <f t="shared" si="2"/>
        <v/>
      </c>
      <c r="H35" s="23" t="str">
        <f t="shared" si="3"/>
        <v/>
      </c>
      <c r="I35" s="12" t="str">
        <f t="shared" si="7"/>
        <v/>
      </c>
      <c r="J35" s="9" t="str">
        <f t="shared" si="4"/>
        <v/>
      </c>
      <c r="K35" s="11" t="str">
        <f t="shared" si="5"/>
        <v/>
      </c>
    </row>
    <row r="36" spans="1:11" x14ac:dyDescent="0.3">
      <c r="A36" s="10">
        <v>32</v>
      </c>
      <c r="B36" s="4"/>
      <c r="C36" s="4"/>
      <c r="D36" s="10" t="str">
        <f t="shared" si="0"/>
        <v/>
      </c>
      <c r="E36" s="24">
        <f t="shared" si="6"/>
        <v>11.937778012410035</v>
      </c>
      <c r="F36" s="29">
        <f t="shared" si="1"/>
        <v>3763.8108676269926</v>
      </c>
      <c r="G36" s="23" t="str">
        <f t="shared" si="2"/>
        <v/>
      </c>
      <c r="H36" s="23" t="str">
        <f t="shared" si="3"/>
        <v/>
      </c>
      <c r="I36" s="12" t="str">
        <f t="shared" si="7"/>
        <v/>
      </c>
      <c r="J36" s="9" t="str">
        <f t="shared" si="4"/>
        <v/>
      </c>
      <c r="K36" s="11" t="str">
        <f t="shared" si="5"/>
        <v/>
      </c>
    </row>
    <row r="37" spans="1:11" x14ac:dyDescent="0.3">
      <c r="A37" s="10">
        <v>33</v>
      </c>
      <c r="B37" s="4"/>
      <c r="C37" s="4"/>
      <c r="D37" s="10" t="str">
        <f t="shared" si="0"/>
        <v/>
      </c>
      <c r="E37" s="24">
        <f t="shared" si="6"/>
        <v>11.975761851540483</v>
      </c>
      <c r="F37" s="29">
        <f t="shared" si="1"/>
        <v>3775.7866294785331</v>
      </c>
      <c r="G37" s="23" t="str">
        <f t="shared" si="2"/>
        <v/>
      </c>
      <c r="H37" s="23" t="str">
        <f t="shared" si="3"/>
        <v/>
      </c>
      <c r="I37" s="12" t="str">
        <f t="shared" si="7"/>
        <v/>
      </c>
      <c r="J37" s="9" t="str">
        <f t="shared" si="4"/>
        <v/>
      </c>
      <c r="K37" s="11" t="str">
        <f t="shared" si="5"/>
        <v/>
      </c>
    </row>
    <row r="38" spans="1:11" x14ac:dyDescent="0.3">
      <c r="A38" s="10">
        <v>34</v>
      </c>
      <c r="B38" s="4"/>
      <c r="C38" s="4"/>
      <c r="D38" s="10" t="str">
        <f t="shared" si="0"/>
        <v/>
      </c>
      <c r="E38" s="24">
        <f t="shared" si="6"/>
        <v>12.013866548340957</v>
      </c>
      <c r="F38" s="29">
        <f t="shared" si="1"/>
        <v>3787.800496026874</v>
      </c>
      <c r="G38" s="23" t="str">
        <f t="shared" si="2"/>
        <v/>
      </c>
      <c r="H38" s="23" t="str">
        <f t="shared" si="3"/>
        <v/>
      </c>
      <c r="I38" s="12" t="str">
        <f t="shared" si="7"/>
        <v/>
      </c>
      <c r="J38" s="9" t="str">
        <f t="shared" si="4"/>
        <v/>
      </c>
      <c r="K38" s="11" t="str">
        <f t="shared" si="5"/>
        <v/>
      </c>
    </row>
    <row r="39" spans="1:11" x14ac:dyDescent="0.3">
      <c r="A39" s="10">
        <v>35</v>
      </c>
      <c r="B39" s="4"/>
      <c r="C39" s="4"/>
      <c r="D39" s="10" t="str">
        <f t="shared" si="0"/>
        <v/>
      </c>
      <c r="E39" s="24">
        <f t="shared" si="6"/>
        <v>12.052092487358095</v>
      </c>
      <c r="F39" s="29">
        <f t="shared" si="1"/>
        <v>3799.8525885142321</v>
      </c>
      <c r="G39" s="23" t="str">
        <f t="shared" si="2"/>
        <v/>
      </c>
      <c r="H39" s="23" t="str">
        <f t="shared" si="3"/>
        <v/>
      </c>
      <c r="I39" s="12" t="str">
        <f t="shared" si="7"/>
        <v/>
      </c>
      <c r="J39" s="9" t="str">
        <f t="shared" si="4"/>
        <v/>
      </c>
      <c r="K39" s="11" t="str">
        <f t="shared" si="5"/>
        <v/>
      </c>
    </row>
    <row r="40" spans="1:11" x14ac:dyDescent="0.3">
      <c r="A40" s="10">
        <v>36</v>
      </c>
      <c r="B40" s="4"/>
      <c r="C40" s="4"/>
      <c r="D40" s="10" t="str">
        <f t="shared" si="0"/>
        <v/>
      </c>
      <c r="E40" s="24">
        <f t="shared" si="6"/>
        <v>12.090440054363626</v>
      </c>
      <c r="F40" s="29">
        <f t="shared" si="1"/>
        <v>3811.9430285685958</v>
      </c>
      <c r="G40" s="23" t="str">
        <f t="shared" si="2"/>
        <v/>
      </c>
      <c r="H40" s="23" t="str">
        <f t="shared" si="3"/>
        <v/>
      </c>
      <c r="I40" s="12" t="str">
        <f t="shared" si="7"/>
        <v/>
      </c>
      <c r="J40" s="9" t="str">
        <f t="shared" si="4"/>
        <v/>
      </c>
      <c r="K40" s="11" t="str">
        <f t="shared" si="5"/>
        <v/>
      </c>
    </row>
    <row r="41" spans="1:11" x14ac:dyDescent="0.3">
      <c r="A41" s="10">
        <v>37</v>
      </c>
      <c r="B41" s="4"/>
      <c r="C41" s="4"/>
      <c r="D41" s="10" t="str">
        <f t="shared" si="0"/>
        <v/>
      </c>
      <c r="E41" s="24">
        <f t="shared" si="6"/>
        <v>12.12890963635482</v>
      </c>
      <c r="F41" s="29">
        <f t="shared" si="1"/>
        <v>3824.0719382049506</v>
      </c>
      <c r="G41" s="23" t="str">
        <f t="shared" si="2"/>
        <v/>
      </c>
      <c r="H41" s="23" t="str">
        <f t="shared" si="3"/>
        <v/>
      </c>
      <c r="I41" s="12" t="str">
        <f t="shared" si="7"/>
        <v/>
      </c>
      <c r="J41" s="9" t="str">
        <f t="shared" si="4"/>
        <v/>
      </c>
      <c r="K41" s="11" t="str">
        <f t="shared" si="5"/>
        <v/>
      </c>
    </row>
    <row r="42" spans="1:11" x14ac:dyDescent="0.3">
      <c r="A42" s="10">
        <v>38</v>
      </c>
      <c r="B42" s="4"/>
      <c r="C42" s="4"/>
      <c r="D42" s="10" t="str">
        <f t="shared" si="0"/>
        <v/>
      </c>
      <c r="E42" s="24">
        <f t="shared" si="6"/>
        <v>12.167501621561314</v>
      </c>
      <c r="F42" s="29">
        <f t="shared" si="1"/>
        <v>3836.2394398265119</v>
      </c>
      <c r="G42" s="23" t="str">
        <f t="shared" si="2"/>
        <v/>
      </c>
      <c r="H42" s="23" t="str">
        <f t="shared" si="3"/>
        <v/>
      </c>
      <c r="I42" s="12" t="str">
        <f t="shared" si="7"/>
        <v/>
      </c>
      <c r="J42" s="9" t="str">
        <f t="shared" si="4"/>
        <v/>
      </c>
      <c r="K42" s="11" t="str">
        <f t="shared" si="5"/>
        <v/>
      </c>
    </row>
    <row r="43" spans="1:11" x14ac:dyDescent="0.3">
      <c r="A43" s="10">
        <v>39</v>
      </c>
      <c r="B43" s="4"/>
      <c r="C43" s="4"/>
      <c r="D43" s="10" t="str">
        <f t="shared" si="0"/>
        <v/>
      </c>
      <c r="E43" s="24">
        <f t="shared" si="6"/>
        <v>12.20621639944784</v>
      </c>
      <c r="F43" s="29">
        <f t="shared" si="1"/>
        <v>3848.4456562259597</v>
      </c>
      <c r="G43" s="23" t="str">
        <f t="shared" si="2"/>
        <v/>
      </c>
      <c r="H43" s="23" t="str">
        <f t="shared" si="3"/>
        <v/>
      </c>
      <c r="I43" s="12" t="str">
        <f t="shared" si="7"/>
        <v/>
      </c>
      <c r="J43" s="9" t="str">
        <f t="shared" si="4"/>
        <v/>
      </c>
      <c r="K43" s="11" t="str">
        <f t="shared" si="5"/>
        <v/>
      </c>
    </row>
    <row r="44" spans="1:11" x14ac:dyDescent="0.3">
      <c r="A44" s="10">
        <v>40</v>
      </c>
      <c r="B44" s="4"/>
      <c r="C44" s="4"/>
      <c r="D44" s="10" t="str">
        <f t="shared" si="0"/>
        <v/>
      </c>
      <c r="E44" s="24">
        <f t="shared" si="6"/>
        <v>12.245054360718768</v>
      </c>
      <c r="F44" s="29">
        <f t="shared" si="1"/>
        <v>3860.6907105866785</v>
      </c>
      <c r="G44" s="23" t="str">
        <f t="shared" si="2"/>
        <v/>
      </c>
      <c r="H44" s="23" t="str">
        <f t="shared" si="3"/>
        <v/>
      </c>
      <c r="I44" s="12" t="str">
        <f t="shared" si="7"/>
        <v/>
      </c>
      <c r="J44" s="9" t="str">
        <f t="shared" si="4"/>
        <v/>
      </c>
      <c r="K44" s="11" t="str">
        <f t="shared" si="5"/>
        <v/>
      </c>
    </row>
    <row r="45" spans="1:11" x14ac:dyDescent="0.3">
      <c r="A45" s="10">
        <v>41</v>
      </c>
      <c r="B45" s="4"/>
      <c r="C45" s="4"/>
      <c r="D45" s="10" t="str">
        <f t="shared" si="0"/>
        <v/>
      </c>
      <c r="E45" s="24">
        <f t="shared" si="6"/>
        <v>12.284015897321297</v>
      </c>
      <c r="F45" s="29">
        <f t="shared" si="1"/>
        <v>3872.9747264839998</v>
      </c>
      <c r="G45" s="23" t="str">
        <f t="shared" si="2"/>
        <v/>
      </c>
      <c r="H45" s="23" t="str">
        <f t="shared" si="3"/>
        <v/>
      </c>
      <c r="I45" s="12" t="str">
        <f t="shared" si="7"/>
        <v/>
      </c>
      <c r="J45" s="9" t="str">
        <f t="shared" si="4"/>
        <v/>
      </c>
      <c r="K45" s="11" t="str">
        <f t="shared" si="5"/>
        <v/>
      </c>
    </row>
    <row r="46" spans="1:11" x14ac:dyDescent="0.3">
      <c r="A46" s="10">
        <v>42</v>
      </c>
      <c r="B46" s="4"/>
      <c r="C46" s="4"/>
      <c r="D46" s="10" t="str">
        <f t="shared" si="0"/>
        <v/>
      </c>
      <c r="E46" s="24">
        <f t="shared" si="6"/>
        <v>12.323101402449083</v>
      </c>
      <c r="F46" s="29">
        <f t="shared" si="1"/>
        <v>3885.2978278864489</v>
      </c>
      <c r="G46" s="23" t="str">
        <f t="shared" si="2"/>
        <v/>
      </c>
      <c r="H46" s="23" t="str">
        <f t="shared" si="3"/>
        <v/>
      </c>
      <c r="I46" s="12" t="str">
        <f t="shared" si="7"/>
        <v/>
      </c>
      <c r="J46" s="9" t="str">
        <f t="shared" si="4"/>
        <v/>
      </c>
      <c r="K46" s="11" t="str">
        <f t="shared" si="5"/>
        <v/>
      </c>
    </row>
    <row r="47" spans="1:11" x14ac:dyDescent="0.3">
      <c r="A47" s="10">
        <v>43</v>
      </c>
      <c r="B47" s="4"/>
      <c r="C47" s="4"/>
      <c r="D47" s="10" t="str">
        <f t="shared" si="0"/>
        <v/>
      </c>
      <c r="E47" s="24">
        <f t="shared" si="6"/>
        <v>12.362311270547707</v>
      </c>
      <c r="F47" s="29">
        <f t="shared" si="1"/>
        <v>3897.6601391569966</v>
      </c>
      <c r="G47" s="23" t="str">
        <f t="shared" si="2"/>
        <v/>
      </c>
      <c r="H47" s="23" t="str">
        <f t="shared" si="3"/>
        <v/>
      </c>
      <c r="I47" s="12" t="str">
        <f t="shared" si="7"/>
        <v/>
      </c>
      <c r="J47" s="9" t="str">
        <f t="shared" si="4"/>
        <v/>
      </c>
      <c r="K47" s="11" t="str">
        <f t="shared" si="5"/>
        <v/>
      </c>
    </row>
    <row r="48" spans="1:11" x14ac:dyDescent="0.3">
      <c r="A48" s="10">
        <v>44</v>
      </c>
      <c r="B48" s="4"/>
      <c r="C48" s="4"/>
      <c r="D48" s="10" t="str">
        <f t="shared" si="0"/>
        <v/>
      </c>
      <c r="E48" s="24">
        <f t="shared" si="6"/>
        <v>12.401645897317849</v>
      </c>
      <c r="F48" s="29">
        <f t="shared" si="1"/>
        <v>3910.0617850543144</v>
      </c>
      <c r="G48" s="23" t="str">
        <f t="shared" si="2"/>
        <v/>
      </c>
      <c r="H48" s="23" t="str">
        <f t="shared" si="3"/>
        <v/>
      </c>
      <c r="I48" s="12" t="str">
        <f t="shared" si="7"/>
        <v/>
      </c>
      <c r="J48" s="9" t="str">
        <f t="shared" si="4"/>
        <v/>
      </c>
      <c r="K48" s="11" t="str">
        <f t="shared" si="5"/>
        <v/>
      </c>
    </row>
    <row r="49" spans="1:11" x14ac:dyDescent="0.3">
      <c r="A49" s="10">
        <v>45</v>
      </c>
      <c r="B49" s="4"/>
      <c r="C49" s="4"/>
      <c r="D49" s="10" t="str">
        <f t="shared" si="0"/>
        <v/>
      </c>
      <c r="E49" s="24">
        <f t="shared" si="6"/>
        <v>12.441105679718476</v>
      </c>
      <c r="F49" s="29">
        <f t="shared" si="1"/>
        <v>3922.5028907340329</v>
      </c>
      <c r="G49" s="23" t="str">
        <f t="shared" si="2"/>
        <v/>
      </c>
      <c r="H49" s="23" t="str">
        <f t="shared" si="3"/>
        <v/>
      </c>
      <c r="I49" s="12" t="str">
        <f t="shared" si="7"/>
        <v/>
      </c>
      <c r="J49" s="9" t="str">
        <f t="shared" si="4"/>
        <v/>
      </c>
      <c r="K49" s="11" t="str">
        <f t="shared" si="5"/>
        <v/>
      </c>
    </row>
    <row r="50" spans="1:11" x14ac:dyDescent="0.3">
      <c r="A50" s="10">
        <v>46</v>
      </c>
      <c r="B50" s="4"/>
      <c r="C50" s="4"/>
      <c r="D50" s="10" t="str">
        <f t="shared" si="0"/>
        <v/>
      </c>
      <c r="E50" s="24">
        <f t="shared" si="6"/>
        <v>12.480691015971843</v>
      </c>
      <c r="F50" s="29">
        <f t="shared" si="1"/>
        <v>3934.9835817500048</v>
      </c>
      <c r="G50" s="23" t="str">
        <f t="shared" si="2"/>
        <v/>
      </c>
      <c r="H50" s="23" t="str">
        <f t="shared" si="3"/>
        <v/>
      </c>
      <c r="I50" s="12" t="str">
        <f t="shared" si="7"/>
        <v/>
      </c>
      <c r="J50" s="9" t="str">
        <f t="shared" si="4"/>
        <v/>
      </c>
      <c r="K50" s="11" t="str">
        <f t="shared" si="5"/>
        <v/>
      </c>
    </row>
    <row r="51" spans="1:11" x14ac:dyDescent="0.3">
      <c r="A51" s="10">
        <v>47</v>
      </c>
      <c r="B51" s="4"/>
      <c r="C51" s="4"/>
      <c r="D51" s="10" t="str">
        <f t="shared" si="0"/>
        <v/>
      </c>
      <c r="E51" s="24">
        <f t="shared" si="6"/>
        <v>12.520402305568041</v>
      </c>
      <c r="F51" s="29">
        <f t="shared" si="1"/>
        <v>3947.5039840555728</v>
      </c>
      <c r="G51" s="23" t="str">
        <f t="shared" si="2"/>
        <v/>
      </c>
      <c r="H51" s="23" t="str">
        <f t="shared" si="3"/>
        <v/>
      </c>
      <c r="I51" s="12" t="str">
        <f t="shared" si="7"/>
        <v/>
      </c>
      <c r="J51" s="9" t="str">
        <f t="shared" si="4"/>
        <v/>
      </c>
      <c r="K51" s="11" t="str">
        <f t="shared" si="5"/>
        <v/>
      </c>
    </row>
    <row r="52" spans="1:11" x14ac:dyDescent="0.3">
      <c r="A52" s="10">
        <v>48</v>
      </c>
      <c r="B52" s="4"/>
      <c r="C52" s="4"/>
      <c r="D52" s="10" t="str">
        <f t="shared" si="0"/>
        <v/>
      </c>
      <c r="E52" s="24">
        <f t="shared" si="6"/>
        <v>12.560239949267725</v>
      </c>
      <c r="F52" s="29">
        <f t="shared" si="1"/>
        <v>3960.0642240048405</v>
      </c>
      <c r="G52" s="23" t="str">
        <f t="shared" si="2"/>
        <v/>
      </c>
      <c r="H52" s="23" t="str">
        <f t="shared" si="3"/>
        <v/>
      </c>
      <c r="I52" s="12" t="str">
        <f t="shared" si="7"/>
        <v/>
      </c>
      <c r="J52" s="9" t="str">
        <f t="shared" si="4"/>
        <v/>
      </c>
      <c r="K52" s="11" t="str">
        <f t="shared" si="5"/>
        <v/>
      </c>
    </row>
    <row r="53" spans="1:11" x14ac:dyDescent="0.3">
      <c r="A53" s="10">
        <v>49</v>
      </c>
      <c r="B53" s="4"/>
      <c r="C53" s="4"/>
      <c r="D53" s="10" t="str">
        <f t="shared" si="0"/>
        <v/>
      </c>
      <c r="E53" s="24">
        <f t="shared" si="6"/>
        <v>12.600204349106207</v>
      </c>
      <c r="F53" s="29">
        <f t="shared" si="1"/>
        <v>3972.6644283539467</v>
      </c>
      <c r="G53" s="23" t="str">
        <f t="shared" si="2"/>
        <v/>
      </c>
      <c r="H53" s="23" t="str">
        <f t="shared" si="3"/>
        <v/>
      </c>
      <c r="I53" s="12" t="str">
        <f t="shared" si="7"/>
        <v/>
      </c>
      <c r="J53" s="9" t="str">
        <f t="shared" si="4"/>
        <v/>
      </c>
      <c r="K53" s="11" t="str">
        <f t="shared" si="5"/>
        <v/>
      </c>
    </row>
    <row r="54" spans="1:11" x14ac:dyDescent="0.3">
      <c r="A54" s="10">
        <v>50</v>
      </c>
      <c r="B54" s="4"/>
      <c r="C54" s="4"/>
      <c r="D54" s="10" t="str">
        <f t="shared" si="0"/>
        <v/>
      </c>
      <c r="E54" s="24">
        <f t="shared" si="6"/>
        <v>12.640295908398912</v>
      </c>
      <c r="F54" s="29">
        <f t="shared" si="1"/>
        <v>3985.3047242623456</v>
      </c>
      <c r="G54" s="23" t="str">
        <f t="shared" si="2"/>
        <v/>
      </c>
      <c r="H54" s="23" t="str">
        <f t="shared" si="3"/>
        <v/>
      </c>
      <c r="I54" s="12" t="str">
        <f t="shared" si="7"/>
        <v/>
      </c>
      <c r="J54" s="9" t="str">
        <f t="shared" si="4"/>
        <v/>
      </c>
      <c r="K54" s="11" t="str">
        <f t="shared" si="5"/>
        <v/>
      </c>
    </row>
    <row r="55" spans="1:11" x14ac:dyDescent="0.3">
      <c r="A55" s="10">
        <v>51</v>
      </c>
      <c r="B55" s="4"/>
      <c r="C55" s="4"/>
      <c r="D55" s="10" t="str">
        <f t="shared" si="0"/>
        <v/>
      </c>
      <c r="E55" s="24">
        <f t="shared" si="6"/>
        <v>12.680515031743653</v>
      </c>
      <c r="F55" s="29">
        <f t="shared" si="1"/>
        <v>3997.9852392940893</v>
      </c>
      <c r="G55" s="23" t="str">
        <f t="shared" si="2"/>
        <v/>
      </c>
      <c r="H55" s="23" t="str">
        <f t="shared" si="3"/>
        <v/>
      </c>
      <c r="I55" s="12" t="str">
        <f t="shared" si="7"/>
        <v/>
      </c>
      <c r="J55" s="9" t="str">
        <f t="shared" si="4"/>
        <v/>
      </c>
      <c r="K55" s="11" t="str">
        <f t="shared" si="5"/>
        <v/>
      </c>
    </row>
    <row r="56" spans="1:11" x14ac:dyDescent="0.3">
      <c r="A56" s="10">
        <v>52</v>
      </c>
      <c r="B56" s="4"/>
      <c r="C56" s="4"/>
      <c r="D56" s="10" t="str">
        <f t="shared" si="0"/>
        <v/>
      </c>
      <c r="E56" s="24">
        <f t="shared" si="6"/>
        <v>12.720862125026542</v>
      </c>
      <c r="F56" s="29">
        <f t="shared" si="1"/>
        <v>4010.7061014191158</v>
      </c>
      <c r="G56" s="23" t="str">
        <f t="shared" si="2"/>
        <v/>
      </c>
      <c r="H56" s="23" t="str">
        <f t="shared" si="3"/>
        <v/>
      </c>
      <c r="I56" s="12" t="str">
        <f t="shared" si="7"/>
        <v/>
      </c>
      <c r="J56" s="9" t="str">
        <f t="shared" si="4"/>
        <v/>
      </c>
      <c r="K56" s="11" t="str">
        <f t="shared" si="5"/>
        <v/>
      </c>
    </row>
    <row r="57" spans="1:11" x14ac:dyDescent="0.3">
      <c r="A57" s="10">
        <v>53</v>
      </c>
      <c r="B57" s="4"/>
      <c r="C57" s="4"/>
      <c r="D57" s="10" t="str">
        <f t="shared" si="0"/>
        <v/>
      </c>
      <c r="E57" s="24">
        <f t="shared" si="6"/>
        <v>12.761337595424266</v>
      </c>
      <c r="F57" s="29">
        <f t="shared" si="1"/>
        <v>4023.4674390145401</v>
      </c>
      <c r="G57" s="23" t="str">
        <f t="shared" si="2"/>
        <v/>
      </c>
      <c r="H57" s="23" t="str">
        <f t="shared" si="3"/>
        <v/>
      </c>
      <c r="I57" s="12" t="str">
        <f t="shared" si="7"/>
        <v/>
      </c>
      <c r="J57" s="9" t="str">
        <f t="shared" si="4"/>
        <v/>
      </c>
      <c r="K57" s="11" t="str">
        <f t="shared" si="5"/>
        <v/>
      </c>
    </row>
    <row r="58" spans="1:11" x14ac:dyDescent="0.3">
      <c r="A58" s="10">
        <v>54</v>
      </c>
      <c r="B58" s="4"/>
      <c r="C58" s="4"/>
      <c r="D58" s="10" t="str">
        <f t="shared" si="0"/>
        <v/>
      </c>
      <c r="E58" s="24">
        <f t="shared" si="6"/>
        <v>12.801941851409993</v>
      </c>
      <c r="F58" s="29">
        <f t="shared" si="1"/>
        <v>4036.2693808659501</v>
      </c>
      <c r="G58" s="23" t="str">
        <f t="shared" si="2"/>
        <v/>
      </c>
      <c r="H58" s="23" t="str">
        <f t="shared" si="3"/>
        <v/>
      </c>
      <c r="I58" s="12" t="str">
        <f t="shared" si="7"/>
        <v/>
      </c>
      <c r="J58" s="9" t="str">
        <f t="shared" si="4"/>
        <v/>
      </c>
      <c r="K58" s="11" t="str">
        <f t="shared" si="5"/>
        <v/>
      </c>
    </row>
    <row r="59" spans="1:11" x14ac:dyDescent="0.3">
      <c r="A59" s="10">
        <v>55</v>
      </c>
      <c r="B59" s="4"/>
      <c r="C59" s="4"/>
      <c r="D59" s="10" t="str">
        <f t="shared" si="0"/>
        <v/>
      </c>
      <c r="E59" s="24">
        <f t="shared" si="6"/>
        <v>12.842675302755197</v>
      </c>
      <c r="F59" s="29">
        <f t="shared" si="1"/>
        <v>4049.1120561687053</v>
      </c>
      <c r="G59" s="23" t="str">
        <f t="shared" si="2"/>
        <v/>
      </c>
      <c r="H59" s="23" t="str">
        <f t="shared" si="3"/>
        <v/>
      </c>
      <c r="I59" s="12" t="str">
        <f t="shared" si="7"/>
        <v/>
      </c>
      <c r="J59" s="9" t="str">
        <f t="shared" si="4"/>
        <v/>
      </c>
      <c r="K59" s="11" t="str">
        <f t="shared" si="5"/>
        <v/>
      </c>
    </row>
    <row r="60" spans="1:11" x14ac:dyDescent="0.3">
      <c r="A60" s="10">
        <v>56</v>
      </c>
      <c r="B60" s="4"/>
      <c r="C60" s="4"/>
      <c r="D60" s="10" t="str">
        <f t="shared" si="0"/>
        <v/>
      </c>
      <c r="E60" s="24">
        <f t="shared" si="6"/>
        <v>12.883538360536932</v>
      </c>
      <c r="F60" s="29">
        <f t="shared" si="1"/>
        <v>4061.9955945292422</v>
      </c>
      <c r="G60" s="23" t="str">
        <f t="shared" si="2"/>
        <v/>
      </c>
      <c r="H60" s="23" t="str">
        <f t="shared" si="3"/>
        <v/>
      </c>
      <c r="I60" s="12" t="str">
        <f t="shared" si="7"/>
        <v/>
      </c>
      <c r="J60" s="9" t="str">
        <f t="shared" si="4"/>
        <v/>
      </c>
      <c r="K60" s="11" t="str">
        <f t="shared" si="5"/>
        <v/>
      </c>
    </row>
    <row r="61" spans="1:11" x14ac:dyDescent="0.3">
      <c r="A61" s="10">
        <v>57</v>
      </c>
      <c r="B61" s="4"/>
      <c r="C61" s="4"/>
      <c r="D61" s="10" t="str">
        <f t="shared" si="0"/>
        <v/>
      </c>
      <c r="E61" s="24">
        <f t="shared" si="6"/>
        <v>12.924531437138285</v>
      </c>
      <c r="F61" s="29">
        <f t="shared" si="1"/>
        <v>4074.9201259663805</v>
      </c>
      <c r="G61" s="23" t="str">
        <f t="shared" si="2"/>
        <v/>
      </c>
      <c r="H61" s="23" t="str">
        <f t="shared" si="3"/>
        <v/>
      </c>
      <c r="I61" s="12" t="str">
        <f t="shared" si="7"/>
        <v/>
      </c>
      <c r="J61" s="9" t="str">
        <f t="shared" si="4"/>
        <v/>
      </c>
      <c r="K61" s="11" t="str">
        <f t="shared" si="5"/>
        <v/>
      </c>
    </row>
    <row r="62" spans="1:11" x14ac:dyDescent="0.3">
      <c r="A62" s="10">
        <v>58</v>
      </c>
      <c r="B62" s="4"/>
      <c r="C62" s="4"/>
      <c r="D62" s="10" t="str">
        <f t="shared" si="0"/>
        <v/>
      </c>
      <c r="E62" s="24">
        <f t="shared" si="6"/>
        <v>12.965654946256564</v>
      </c>
      <c r="F62" s="29">
        <f t="shared" si="1"/>
        <v>4087.8857809126371</v>
      </c>
      <c r="G62" s="23" t="str">
        <f t="shared" si="2"/>
        <v/>
      </c>
      <c r="H62" s="23" t="str">
        <f t="shared" si="3"/>
        <v/>
      </c>
      <c r="I62" s="12" t="str">
        <f t="shared" si="7"/>
        <v/>
      </c>
      <c r="J62" s="9" t="str">
        <f t="shared" si="4"/>
        <v/>
      </c>
      <c r="K62" s="11" t="str">
        <f t="shared" si="5"/>
        <v/>
      </c>
    </row>
    <row r="63" spans="1:11" x14ac:dyDescent="0.3">
      <c r="A63" s="10">
        <v>59</v>
      </c>
      <c r="B63" s="4"/>
      <c r="C63" s="4"/>
      <c r="D63" s="10" t="str">
        <f t="shared" si="0"/>
        <v/>
      </c>
      <c r="E63" s="24">
        <f t="shared" si="6"/>
        <v>13.00690930290375</v>
      </c>
      <c r="F63" s="29">
        <f t="shared" si="1"/>
        <v>4100.8926902155408</v>
      </c>
      <c r="G63" s="23" t="str">
        <f t="shared" si="2"/>
        <v/>
      </c>
      <c r="H63" s="23" t="str">
        <f t="shared" si="3"/>
        <v/>
      </c>
      <c r="I63" s="12" t="str">
        <f t="shared" si="7"/>
        <v/>
      </c>
      <c r="J63" s="9" t="str">
        <f t="shared" si="4"/>
        <v/>
      </c>
      <c r="K63" s="11" t="str">
        <f t="shared" si="5"/>
        <v/>
      </c>
    </row>
    <row r="64" spans="1:11" x14ac:dyDescent="0.3">
      <c r="A64" s="10">
        <v>60</v>
      </c>
      <c r="B64" s="4"/>
      <c r="C64" s="4"/>
      <c r="D64" s="10" t="str">
        <f t="shared" si="0"/>
        <v/>
      </c>
      <c r="E64" s="24">
        <f t="shared" si="6"/>
        <v>13.048294923412868</v>
      </c>
      <c r="F64" s="29">
        <f t="shared" si="1"/>
        <v>4113.9409851389537</v>
      </c>
      <c r="G64" s="23" t="str">
        <f t="shared" si="2"/>
        <v/>
      </c>
      <c r="H64" s="23" t="str">
        <f t="shared" si="3"/>
        <v/>
      </c>
      <c r="I64" s="12" t="str">
        <f t="shared" si="7"/>
        <v/>
      </c>
      <c r="J64" s="9" t="str">
        <f t="shared" si="4"/>
        <v/>
      </c>
      <c r="K64" s="11" t="str">
        <f t="shared" si="5"/>
        <v/>
      </c>
    </row>
    <row r="65" spans="1:11" x14ac:dyDescent="0.3">
      <c r="A65" s="10">
        <v>61</v>
      </c>
      <c r="B65" s="4"/>
      <c r="C65" s="4"/>
      <c r="D65" s="10" t="str">
        <f t="shared" si="0"/>
        <v/>
      </c>
      <c r="E65" s="24">
        <f t="shared" si="6"/>
        <v>13.089812225442074</v>
      </c>
      <c r="F65" s="29">
        <f t="shared" si="1"/>
        <v>4127.0307973643958</v>
      </c>
      <c r="G65" s="23" t="str">
        <f t="shared" si="2"/>
        <v/>
      </c>
      <c r="H65" s="23" t="str">
        <f t="shared" si="3"/>
        <v/>
      </c>
      <c r="I65" s="12" t="str">
        <f t="shared" si="7"/>
        <v/>
      </c>
      <c r="J65" s="9" t="str">
        <f t="shared" si="4"/>
        <v/>
      </c>
      <c r="K65" s="11" t="str">
        <f t="shared" si="5"/>
        <v/>
      </c>
    </row>
    <row r="66" spans="1:11" x14ac:dyDescent="0.3">
      <c r="A66" s="10">
        <v>62</v>
      </c>
      <c r="B66" s="4"/>
      <c r="C66" s="4"/>
      <c r="D66" s="10" t="str">
        <f t="shared" si="0"/>
        <v/>
      </c>
      <c r="E66" s="24">
        <f t="shared" si="6"/>
        <v>13.131461627977842</v>
      </c>
      <c r="F66" s="29">
        <f t="shared" si="1"/>
        <v>4140.1622589923736</v>
      </c>
      <c r="G66" s="23" t="str">
        <f t="shared" si="2"/>
        <v/>
      </c>
      <c r="H66" s="23" t="str">
        <f t="shared" si="3"/>
        <v/>
      </c>
      <c r="I66" s="12" t="str">
        <f t="shared" si="7"/>
        <v/>
      </c>
      <c r="J66" s="9" t="str">
        <f t="shared" si="4"/>
        <v/>
      </c>
      <c r="K66" s="11" t="str">
        <f t="shared" si="5"/>
        <v/>
      </c>
    </row>
    <row r="67" spans="1:11" x14ac:dyDescent="0.3">
      <c r="A67" s="10">
        <v>63</v>
      </c>
      <c r="B67" s="4"/>
      <c r="C67" s="4"/>
      <c r="D67" s="10" t="str">
        <f t="shared" si="0"/>
        <v/>
      </c>
      <c r="E67" s="24">
        <f t="shared" si="6"/>
        <v>13.17324355133951</v>
      </c>
      <c r="F67" s="29">
        <f t="shared" si="1"/>
        <v>4153.3355025437131</v>
      </c>
      <c r="G67" s="23" t="str">
        <f t="shared" si="2"/>
        <v/>
      </c>
      <c r="H67" s="23" t="str">
        <f t="shared" si="3"/>
        <v/>
      </c>
      <c r="I67" s="12" t="str">
        <f t="shared" si="7"/>
        <v/>
      </c>
      <c r="J67" s="9" t="str">
        <f t="shared" si="4"/>
        <v/>
      </c>
      <c r="K67" s="11" t="str">
        <f t="shared" si="5"/>
        <v/>
      </c>
    </row>
    <row r="68" spans="1:11" x14ac:dyDescent="0.3">
      <c r="A68" s="10">
        <v>64</v>
      </c>
      <c r="B68" s="4"/>
      <c r="C68" s="4"/>
      <c r="D68" s="10" t="str">
        <f t="shared" si="0"/>
        <v/>
      </c>
      <c r="E68" s="24">
        <f t="shared" si="6"/>
        <v>13.215158417184284</v>
      </c>
      <c r="F68" s="29">
        <f t="shared" si="1"/>
        <v>4166.5506609608974</v>
      </c>
      <c r="G68" s="23" t="str">
        <f t="shared" si="2"/>
        <v/>
      </c>
      <c r="H68" s="23" t="str">
        <f t="shared" si="3"/>
        <v/>
      </c>
      <c r="I68" s="12" t="str">
        <f t="shared" si="7"/>
        <v/>
      </c>
      <c r="J68" s="9" t="str">
        <f t="shared" si="4"/>
        <v/>
      </c>
      <c r="K68" s="11" t="str">
        <f t="shared" si="5"/>
        <v/>
      </c>
    </row>
    <row r="69" spans="1:11" x14ac:dyDescent="0.3">
      <c r="A69" s="10">
        <v>65</v>
      </c>
      <c r="B69" s="4"/>
      <c r="C69" s="4"/>
      <c r="D69" s="10" t="str">
        <f t="shared" si="0"/>
        <v/>
      </c>
      <c r="E69" s="24">
        <f t="shared" si="6"/>
        <v>13.257206648511783</v>
      </c>
      <c r="F69" s="29">
        <f t="shared" si="1"/>
        <v>4179.8078676094092</v>
      </c>
      <c r="G69" s="23" t="str">
        <f t="shared" si="2"/>
        <v/>
      </c>
      <c r="H69" s="23" t="str">
        <f t="shared" si="3"/>
        <v/>
      </c>
      <c r="I69" s="12" t="str">
        <f t="shared" si="7"/>
        <v/>
      </c>
      <c r="J69" s="9" t="str">
        <f t="shared" si="4"/>
        <v/>
      </c>
      <c r="K69" s="11" t="str">
        <f t="shared" si="5"/>
        <v/>
      </c>
    </row>
    <row r="70" spans="1:11" x14ac:dyDescent="0.3">
      <c r="A70" s="10">
        <v>66</v>
      </c>
      <c r="B70" s="4"/>
      <c r="C70" s="4"/>
      <c r="D70" s="10" t="str">
        <f t="shared" ref="D70:D133" si="8">IF(C70&gt;0,C70+D69,IF(C70&lt;0,D69+C70,""))</f>
        <v/>
      </c>
      <c r="E70" s="24">
        <f t="shared" si="6"/>
        <v>13.299388669665859</v>
      </c>
      <c r="F70" s="29">
        <f t="shared" ref="F70:F133" si="9">F69*$M$12+F69</f>
        <v>4193.107256279075</v>
      </c>
      <c r="G70" s="23" t="str">
        <f t="shared" ref="G70:G133" si="10">IFERROR((D70/$M$5)-1,"")</f>
        <v/>
      </c>
      <c r="H70" s="23" t="str">
        <f t="shared" ref="H70:H133" si="11">IFERROR(G70-$M$13,"")</f>
        <v/>
      </c>
      <c r="I70" s="12" t="str">
        <f t="shared" si="7"/>
        <v/>
      </c>
      <c r="J70" s="9" t="str">
        <f t="shared" ref="J70:J133" si="12">IFERROR(K70/D70,"")</f>
        <v/>
      </c>
      <c r="K70" s="11" t="str">
        <f t="shared" ref="K70:K133" si="13">IFERROR(D70-F70,"")</f>
        <v/>
      </c>
    </row>
    <row r="71" spans="1:11" x14ac:dyDescent="0.3">
      <c r="A71" s="10">
        <v>67</v>
      </c>
      <c r="B71" s="4"/>
      <c r="C71" s="4"/>
      <c r="D71" s="10" t="str">
        <f t="shared" si="8"/>
        <v/>
      </c>
      <c r="E71" s="24">
        <f t="shared" ref="E71:E134" si="14">F71-F70</f>
        <v>13.341704906342784</v>
      </c>
      <c r="F71" s="29">
        <f t="shared" si="9"/>
        <v>4206.4489611854178</v>
      </c>
      <c r="G71" s="23" t="str">
        <f t="shared" si="10"/>
        <v/>
      </c>
      <c r="H71" s="23" t="str">
        <f t="shared" si="11"/>
        <v/>
      </c>
      <c r="I71" s="12" t="str">
        <f t="shared" ref="I71:I134" si="15">IFERROR(C71/D71,"")</f>
        <v/>
      </c>
      <c r="J71" s="9" t="str">
        <f t="shared" si="12"/>
        <v/>
      </c>
      <c r="K71" s="11" t="str">
        <f t="shared" si="13"/>
        <v/>
      </c>
    </row>
    <row r="72" spans="1:11" x14ac:dyDescent="0.3">
      <c r="A72" s="10">
        <v>68</v>
      </c>
      <c r="B72" s="4"/>
      <c r="C72" s="4"/>
      <c r="D72" s="10" t="str">
        <f t="shared" si="8"/>
        <v/>
      </c>
      <c r="E72" s="24">
        <f t="shared" si="14"/>
        <v>13.384155785590337</v>
      </c>
      <c r="F72" s="29">
        <f t="shared" si="9"/>
        <v>4219.8331169710082</v>
      </c>
      <c r="G72" s="23" t="str">
        <f t="shared" si="10"/>
        <v/>
      </c>
      <c r="H72" s="23" t="str">
        <f t="shared" si="11"/>
        <v/>
      </c>
      <c r="I72" s="12" t="str">
        <f t="shared" si="15"/>
        <v/>
      </c>
      <c r="J72" s="9" t="str">
        <f t="shared" si="12"/>
        <v/>
      </c>
      <c r="K72" s="11" t="str">
        <f t="shared" si="13"/>
        <v/>
      </c>
    </row>
    <row r="73" spans="1:11" x14ac:dyDescent="0.3">
      <c r="A73" s="10">
        <v>69</v>
      </c>
      <c r="B73" s="4"/>
      <c r="C73" s="4"/>
      <c r="D73" s="10" t="str">
        <f t="shared" si="8"/>
        <v/>
      </c>
      <c r="E73" s="24">
        <f t="shared" si="14"/>
        <v>13.426741735816904</v>
      </c>
      <c r="F73" s="29">
        <f t="shared" si="9"/>
        <v>4233.2598587068251</v>
      </c>
      <c r="G73" s="23" t="str">
        <f t="shared" si="10"/>
        <v/>
      </c>
      <c r="H73" s="23" t="str">
        <f t="shared" si="11"/>
        <v/>
      </c>
      <c r="I73" s="12" t="str">
        <f t="shared" si="15"/>
        <v/>
      </c>
      <c r="J73" s="9" t="str">
        <f t="shared" si="12"/>
        <v/>
      </c>
      <c r="K73" s="11" t="str">
        <f t="shared" si="13"/>
        <v/>
      </c>
    </row>
    <row r="74" spans="1:11" x14ac:dyDescent="0.3">
      <c r="A74" s="10">
        <v>70</v>
      </c>
      <c r="B74" s="4"/>
      <c r="C74" s="4"/>
      <c r="D74" s="10" t="str">
        <f t="shared" si="8"/>
        <v/>
      </c>
      <c r="E74" s="24">
        <f t="shared" si="14"/>
        <v>13.469463186794201</v>
      </c>
      <c r="F74" s="29">
        <f t="shared" si="9"/>
        <v>4246.7293218936193</v>
      </c>
      <c r="G74" s="23" t="str">
        <f t="shared" si="10"/>
        <v/>
      </c>
      <c r="H74" s="23" t="str">
        <f t="shared" si="11"/>
        <v/>
      </c>
      <c r="I74" s="12" t="str">
        <f t="shared" si="15"/>
        <v/>
      </c>
      <c r="J74" s="9" t="str">
        <f t="shared" si="12"/>
        <v/>
      </c>
      <c r="K74" s="11" t="str">
        <f t="shared" si="13"/>
        <v/>
      </c>
    </row>
    <row r="75" spans="1:11" x14ac:dyDescent="0.3">
      <c r="A75" s="10">
        <v>71</v>
      </c>
      <c r="B75" s="4"/>
      <c r="C75" s="4"/>
      <c r="D75" s="10" t="str">
        <f t="shared" si="8"/>
        <v/>
      </c>
      <c r="E75" s="24">
        <f t="shared" si="14"/>
        <v>13.512320569661824</v>
      </c>
      <c r="F75" s="29">
        <f t="shared" si="9"/>
        <v>4260.2416424632811</v>
      </c>
      <c r="G75" s="23" t="str">
        <f t="shared" si="10"/>
        <v/>
      </c>
      <c r="H75" s="23" t="str">
        <f t="shared" si="11"/>
        <v/>
      </c>
      <c r="I75" s="12" t="str">
        <f t="shared" si="15"/>
        <v/>
      </c>
      <c r="J75" s="9" t="str">
        <f t="shared" si="12"/>
        <v/>
      </c>
      <c r="K75" s="11" t="str">
        <f t="shared" si="13"/>
        <v/>
      </c>
    </row>
    <row r="76" spans="1:11" x14ac:dyDescent="0.3">
      <c r="A76" s="10">
        <v>72</v>
      </c>
      <c r="B76" s="4"/>
      <c r="C76" s="4"/>
      <c r="D76" s="10" t="str">
        <f t="shared" si="8"/>
        <v/>
      </c>
      <c r="E76" s="24">
        <f t="shared" si="14"/>
        <v>13.555314316929071</v>
      </c>
      <c r="F76" s="29">
        <f t="shared" si="9"/>
        <v>4273.7969567802102</v>
      </c>
      <c r="G76" s="23" t="str">
        <f t="shared" si="10"/>
        <v/>
      </c>
      <c r="H76" s="23" t="str">
        <f t="shared" si="11"/>
        <v/>
      </c>
      <c r="I76" s="12" t="str">
        <f t="shared" si="15"/>
        <v/>
      </c>
      <c r="J76" s="9" t="str">
        <f t="shared" si="12"/>
        <v/>
      </c>
      <c r="K76" s="11" t="str">
        <f t="shared" si="13"/>
        <v/>
      </c>
    </row>
    <row r="77" spans="1:11" x14ac:dyDescent="0.3">
      <c r="A77" s="10">
        <v>73</v>
      </c>
      <c r="B77" s="4"/>
      <c r="C77" s="4"/>
      <c r="D77" s="10" t="str">
        <f t="shared" si="8"/>
        <v/>
      </c>
      <c r="E77" s="24">
        <f t="shared" si="14"/>
        <v>13.598444862482211</v>
      </c>
      <c r="F77" s="29">
        <f t="shared" si="9"/>
        <v>4287.3954016426924</v>
      </c>
      <c r="G77" s="23" t="str">
        <f t="shared" si="10"/>
        <v/>
      </c>
      <c r="H77" s="23" t="str">
        <f t="shared" si="11"/>
        <v/>
      </c>
      <c r="I77" s="12" t="str">
        <f t="shared" si="15"/>
        <v/>
      </c>
      <c r="J77" s="9" t="str">
        <f t="shared" si="12"/>
        <v/>
      </c>
      <c r="K77" s="11" t="str">
        <f t="shared" si="13"/>
        <v/>
      </c>
    </row>
    <row r="78" spans="1:11" x14ac:dyDescent="0.3">
      <c r="A78" s="10">
        <v>74</v>
      </c>
      <c r="B78" s="4"/>
      <c r="C78" s="4"/>
      <c r="D78" s="10" t="str">
        <f t="shared" si="8"/>
        <v/>
      </c>
      <c r="E78" s="24">
        <f t="shared" si="14"/>
        <v>13.641712641589947</v>
      </c>
      <c r="F78" s="29">
        <f t="shared" si="9"/>
        <v>4301.0371142842823</v>
      </c>
      <c r="G78" s="23" t="str">
        <f t="shared" si="10"/>
        <v/>
      </c>
      <c r="H78" s="23" t="str">
        <f t="shared" si="11"/>
        <v/>
      </c>
      <c r="I78" s="12" t="str">
        <f t="shared" si="15"/>
        <v/>
      </c>
      <c r="J78" s="9" t="str">
        <f t="shared" si="12"/>
        <v/>
      </c>
      <c r="K78" s="11" t="str">
        <f t="shared" si="13"/>
        <v/>
      </c>
    </row>
    <row r="79" spans="1:11" x14ac:dyDescent="0.3">
      <c r="A79" s="10">
        <v>75</v>
      </c>
      <c r="B79" s="4"/>
      <c r="C79" s="4"/>
      <c r="D79" s="10" t="str">
        <f t="shared" si="8"/>
        <v/>
      </c>
      <c r="E79" s="24">
        <f t="shared" si="14"/>
        <v>13.685118090904325</v>
      </c>
      <c r="F79" s="29">
        <f t="shared" si="9"/>
        <v>4314.7222323751866</v>
      </c>
      <c r="G79" s="23" t="str">
        <f t="shared" si="10"/>
        <v/>
      </c>
      <c r="H79" s="23" t="str">
        <f t="shared" si="11"/>
        <v/>
      </c>
      <c r="I79" s="12" t="str">
        <f t="shared" si="15"/>
        <v/>
      </c>
      <c r="J79" s="9" t="str">
        <f t="shared" si="12"/>
        <v/>
      </c>
      <c r="K79" s="11" t="str">
        <f t="shared" si="13"/>
        <v/>
      </c>
    </row>
    <row r="80" spans="1:11" x14ac:dyDescent="0.3">
      <c r="A80" s="10">
        <v>76</v>
      </c>
      <c r="B80" s="4"/>
      <c r="C80" s="4"/>
      <c r="D80" s="10" t="str">
        <f t="shared" si="8"/>
        <v/>
      </c>
      <c r="E80" s="24">
        <f t="shared" si="14"/>
        <v>13.728661648466186</v>
      </c>
      <c r="F80" s="29">
        <f t="shared" si="9"/>
        <v>4328.4508940236528</v>
      </c>
      <c r="G80" s="23" t="str">
        <f t="shared" si="10"/>
        <v/>
      </c>
      <c r="H80" s="23" t="str">
        <f t="shared" si="11"/>
        <v/>
      </c>
      <c r="I80" s="12" t="str">
        <f t="shared" si="15"/>
        <v/>
      </c>
      <c r="J80" s="9" t="str">
        <f t="shared" si="12"/>
        <v/>
      </c>
      <c r="K80" s="11" t="str">
        <f t="shared" si="13"/>
        <v/>
      </c>
    </row>
    <row r="81" spans="1:11" x14ac:dyDescent="0.3">
      <c r="A81" s="10">
        <v>77</v>
      </c>
      <c r="B81" s="4"/>
      <c r="C81" s="4"/>
      <c r="D81" s="10" t="str">
        <f t="shared" si="8"/>
        <v/>
      </c>
      <c r="E81" s="24">
        <f t="shared" si="14"/>
        <v>13.772343753711539</v>
      </c>
      <c r="F81" s="29">
        <f t="shared" si="9"/>
        <v>4342.2232377773644</v>
      </c>
      <c r="G81" s="23" t="str">
        <f t="shared" si="10"/>
        <v/>
      </c>
      <c r="H81" s="23" t="str">
        <f t="shared" si="11"/>
        <v/>
      </c>
      <c r="I81" s="12" t="str">
        <f t="shared" si="15"/>
        <v/>
      </c>
      <c r="J81" s="9" t="str">
        <f t="shared" si="12"/>
        <v/>
      </c>
      <c r="K81" s="11" t="str">
        <f t="shared" si="13"/>
        <v/>
      </c>
    </row>
    <row r="82" spans="1:11" x14ac:dyDescent="0.3">
      <c r="A82" s="10">
        <v>78</v>
      </c>
      <c r="B82" s="4"/>
      <c r="C82" s="4"/>
      <c r="D82" s="10" t="str">
        <f t="shared" si="8"/>
        <v/>
      </c>
      <c r="E82" s="24">
        <f t="shared" si="14"/>
        <v>13.816164847473374</v>
      </c>
      <c r="F82" s="29">
        <f t="shared" si="9"/>
        <v>4356.0394026248377</v>
      </c>
      <c r="G82" s="23" t="str">
        <f t="shared" si="10"/>
        <v/>
      </c>
      <c r="H82" s="23" t="str">
        <f t="shared" si="11"/>
        <v/>
      </c>
      <c r="I82" s="12" t="str">
        <f t="shared" si="15"/>
        <v/>
      </c>
      <c r="J82" s="9" t="str">
        <f t="shared" si="12"/>
        <v/>
      </c>
      <c r="K82" s="11" t="str">
        <f t="shared" si="13"/>
        <v/>
      </c>
    </row>
    <row r="83" spans="1:11" x14ac:dyDescent="0.3">
      <c r="A83" s="10">
        <v>79</v>
      </c>
      <c r="B83" s="4"/>
      <c r="C83" s="4"/>
      <c r="D83" s="10" t="str">
        <f t="shared" si="8"/>
        <v/>
      </c>
      <c r="E83" s="24">
        <f t="shared" si="14"/>
        <v>13.860125371988033</v>
      </c>
      <c r="F83" s="29">
        <f t="shared" si="9"/>
        <v>4369.8995279968258</v>
      </c>
      <c r="G83" s="23" t="str">
        <f t="shared" si="10"/>
        <v/>
      </c>
      <c r="H83" s="23" t="str">
        <f t="shared" si="11"/>
        <v/>
      </c>
      <c r="I83" s="12" t="str">
        <f t="shared" si="15"/>
        <v/>
      </c>
      <c r="J83" s="9" t="str">
        <f t="shared" si="12"/>
        <v/>
      </c>
      <c r="K83" s="11" t="str">
        <f t="shared" si="13"/>
        <v/>
      </c>
    </row>
    <row r="84" spans="1:11" x14ac:dyDescent="0.3">
      <c r="A84" s="10">
        <v>80</v>
      </c>
      <c r="B84" s="4"/>
      <c r="C84" s="4"/>
      <c r="D84" s="10" t="str">
        <f t="shared" si="8"/>
        <v/>
      </c>
      <c r="E84" s="24">
        <f t="shared" si="14"/>
        <v>13.904225770898847</v>
      </c>
      <c r="F84" s="29">
        <f t="shared" si="9"/>
        <v>4383.8037537677246</v>
      </c>
      <c r="G84" s="23" t="str">
        <f t="shared" si="10"/>
        <v/>
      </c>
      <c r="H84" s="23" t="str">
        <f t="shared" si="11"/>
        <v/>
      </c>
      <c r="I84" s="12" t="str">
        <f t="shared" si="15"/>
        <v/>
      </c>
      <c r="J84" s="9" t="str">
        <f t="shared" si="12"/>
        <v/>
      </c>
      <c r="K84" s="11" t="str">
        <f t="shared" si="13"/>
        <v/>
      </c>
    </row>
    <row r="85" spans="1:11" x14ac:dyDescent="0.3">
      <c r="A85" s="10">
        <v>81</v>
      </c>
      <c r="B85" s="4"/>
      <c r="C85" s="4"/>
      <c r="D85" s="10" t="str">
        <f t="shared" si="8"/>
        <v/>
      </c>
      <c r="E85" s="24">
        <f t="shared" si="14"/>
        <v>13.948466489260682</v>
      </c>
      <c r="F85" s="29">
        <f t="shared" si="9"/>
        <v>4397.7522202569853</v>
      </c>
      <c r="G85" s="23" t="str">
        <f t="shared" si="10"/>
        <v/>
      </c>
      <c r="H85" s="23" t="str">
        <f t="shared" si="11"/>
        <v/>
      </c>
      <c r="I85" s="12" t="str">
        <f t="shared" si="15"/>
        <v/>
      </c>
      <c r="J85" s="9" t="str">
        <f t="shared" si="12"/>
        <v/>
      </c>
      <c r="K85" s="11" t="str">
        <f t="shared" si="13"/>
        <v/>
      </c>
    </row>
    <row r="86" spans="1:11" x14ac:dyDescent="0.3">
      <c r="A86" s="10">
        <v>82</v>
      </c>
      <c r="B86" s="4"/>
      <c r="C86" s="4"/>
      <c r="D86" s="10" t="str">
        <f t="shared" si="8"/>
        <v/>
      </c>
      <c r="E86" s="24">
        <f t="shared" si="14"/>
        <v>13.992847973545395</v>
      </c>
      <c r="F86" s="29">
        <f t="shared" si="9"/>
        <v>4411.7450682305307</v>
      </c>
      <c r="G86" s="23" t="str">
        <f t="shared" si="10"/>
        <v/>
      </c>
      <c r="H86" s="23" t="str">
        <f t="shared" si="11"/>
        <v/>
      </c>
      <c r="I86" s="12" t="str">
        <f t="shared" si="15"/>
        <v/>
      </c>
      <c r="J86" s="9" t="str">
        <f t="shared" si="12"/>
        <v/>
      </c>
      <c r="K86" s="11" t="str">
        <f t="shared" si="13"/>
        <v/>
      </c>
    </row>
    <row r="87" spans="1:11" x14ac:dyDescent="0.3">
      <c r="A87" s="10">
        <v>83</v>
      </c>
      <c r="B87" s="4"/>
      <c r="C87" s="4"/>
      <c r="D87" s="10" t="str">
        <f t="shared" si="8"/>
        <v/>
      </c>
      <c r="E87" s="24">
        <f t="shared" si="14"/>
        <v>14.037370671642748</v>
      </c>
      <c r="F87" s="29">
        <f t="shared" si="9"/>
        <v>4425.7824389021735</v>
      </c>
      <c r="G87" s="23" t="str">
        <f t="shared" si="10"/>
        <v/>
      </c>
      <c r="H87" s="23" t="str">
        <f t="shared" si="11"/>
        <v/>
      </c>
      <c r="I87" s="12" t="str">
        <f t="shared" si="15"/>
        <v/>
      </c>
      <c r="J87" s="9" t="str">
        <f t="shared" si="12"/>
        <v/>
      </c>
      <c r="K87" s="11" t="str">
        <f t="shared" si="13"/>
        <v/>
      </c>
    </row>
    <row r="88" spans="1:11" x14ac:dyDescent="0.3">
      <c r="A88" s="10">
        <v>84</v>
      </c>
      <c r="B88" s="4"/>
      <c r="C88" s="4"/>
      <c r="D88" s="10" t="str">
        <f t="shared" si="8"/>
        <v/>
      </c>
      <c r="E88" s="24">
        <f t="shared" si="14"/>
        <v>14.082035032870408</v>
      </c>
      <c r="F88" s="29">
        <f t="shared" si="9"/>
        <v>4439.8644739350439</v>
      </c>
      <c r="G88" s="23" t="str">
        <f t="shared" si="10"/>
        <v/>
      </c>
      <c r="H88" s="23" t="str">
        <f t="shared" si="11"/>
        <v/>
      </c>
      <c r="I88" s="12" t="str">
        <f t="shared" si="15"/>
        <v/>
      </c>
      <c r="J88" s="9" t="str">
        <f t="shared" si="12"/>
        <v/>
      </c>
      <c r="K88" s="11" t="str">
        <f t="shared" si="13"/>
        <v/>
      </c>
    </row>
    <row r="89" spans="1:11" x14ac:dyDescent="0.3">
      <c r="A89" s="10">
        <v>85</v>
      </c>
      <c r="B89" s="4"/>
      <c r="C89" s="4"/>
      <c r="D89" s="10" t="str">
        <f t="shared" si="8"/>
        <v/>
      </c>
      <c r="E89" s="24">
        <f t="shared" si="14"/>
        <v>14.126841507974859</v>
      </c>
      <c r="F89" s="29">
        <f t="shared" si="9"/>
        <v>4453.9913154430187</v>
      </c>
      <c r="G89" s="23" t="str">
        <f t="shared" si="10"/>
        <v/>
      </c>
      <c r="H89" s="23" t="str">
        <f t="shared" si="11"/>
        <v/>
      </c>
      <c r="I89" s="12" t="str">
        <f t="shared" si="15"/>
        <v/>
      </c>
      <c r="J89" s="9" t="str">
        <f t="shared" si="12"/>
        <v/>
      </c>
      <c r="K89" s="11" t="str">
        <f t="shared" si="13"/>
        <v/>
      </c>
    </row>
    <row r="90" spans="1:11" x14ac:dyDescent="0.3">
      <c r="A90" s="10">
        <v>86</v>
      </c>
      <c r="B90" s="4"/>
      <c r="C90" s="4"/>
      <c r="D90" s="10" t="str">
        <f t="shared" si="8"/>
        <v/>
      </c>
      <c r="E90" s="24">
        <f t="shared" si="14"/>
        <v>14.171790549136858</v>
      </c>
      <c r="F90" s="29">
        <f t="shared" si="9"/>
        <v>4468.1631059921556</v>
      </c>
      <c r="G90" s="23" t="str">
        <f t="shared" si="10"/>
        <v/>
      </c>
      <c r="H90" s="23" t="str">
        <f t="shared" si="11"/>
        <v/>
      </c>
      <c r="I90" s="12" t="str">
        <f t="shared" si="15"/>
        <v/>
      </c>
      <c r="J90" s="9" t="str">
        <f t="shared" si="12"/>
        <v/>
      </c>
      <c r="K90" s="11" t="str">
        <f t="shared" si="13"/>
        <v/>
      </c>
    </row>
    <row r="91" spans="1:11" x14ac:dyDescent="0.3">
      <c r="A91" s="10">
        <v>87</v>
      </c>
      <c r="B91" s="4"/>
      <c r="C91" s="4"/>
      <c r="D91" s="10" t="str">
        <f t="shared" si="8"/>
        <v/>
      </c>
      <c r="E91" s="24">
        <f t="shared" si="14"/>
        <v>14.216882609975073</v>
      </c>
      <c r="F91" s="29">
        <f t="shared" si="9"/>
        <v>4482.3799886021307</v>
      </c>
      <c r="G91" s="23" t="str">
        <f t="shared" si="10"/>
        <v/>
      </c>
      <c r="H91" s="23" t="str">
        <f t="shared" si="11"/>
        <v/>
      </c>
      <c r="I91" s="12" t="str">
        <f t="shared" si="15"/>
        <v/>
      </c>
      <c r="J91" s="9" t="str">
        <f t="shared" si="12"/>
        <v/>
      </c>
      <c r="K91" s="11" t="str">
        <f t="shared" si="13"/>
        <v/>
      </c>
    </row>
    <row r="92" spans="1:11" x14ac:dyDescent="0.3">
      <c r="A92" s="10">
        <v>88</v>
      </c>
      <c r="B92" s="4"/>
      <c r="C92" s="4"/>
      <c r="D92" s="10" t="str">
        <f t="shared" si="8"/>
        <v/>
      </c>
      <c r="E92" s="24">
        <f t="shared" si="14"/>
        <v>14.262118145552449</v>
      </c>
      <c r="F92" s="29">
        <f t="shared" si="9"/>
        <v>4496.6421067476831</v>
      </c>
      <c r="G92" s="23" t="str">
        <f t="shared" si="10"/>
        <v/>
      </c>
      <c r="H92" s="23" t="str">
        <f t="shared" si="11"/>
        <v/>
      </c>
      <c r="I92" s="12" t="str">
        <f t="shared" si="15"/>
        <v/>
      </c>
      <c r="J92" s="9" t="str">
        <f t="shared" si="12"/>
        <v/>
      </c>
      <c r="K92" s="11" t="str">
        <f t="shared" si="13"/>
        <v/>
      </c>
    </row>
    <row r="93" spans="1:11" x14ac:dyDescent="0.3">
      <c r="A93" s="10">
        <v>89</v>
      </c>
      <c r="B93" s="4"/>
      <c r="C93" s="4"/>
      <c r="D93" s="10" t="str">
        <f t="shared" si="8"/>
        <v/>
      </c>
      <c r="E93" s="24">
        <f t="shared" si="14"/>
        <v>14.307497612378938</v>
      </c>
      <c r="F93" s="29">
        <f t="shared" si="9"/>
        <v>4510.949604360062</v>
      </c>
      <c r="G93" s="23" t="str">
        <f t="shared" si="10"/>
        <v/>
      </c>
      <c r="H93" s="23" t="str">
        <f t="shared" si="11"/>
        <v/>
      </c>
      <c r="I93" s="12" t="str">
        <f t="shared" si="15"/>
        <v/>
      </c>
      <c r="J93" s="9" t="str">
        <f t="shared" si="12"/>
        <v/>
      </c>
      <c r="K93" s="11" t="str">
        <f t="shared" si="13"/>
        <v/>
      </c>
    </row>
    <row r="94" spans="1:11" x14ac:dyDescent="0.3">
      <c r="A94" s="10">
        <v>90</v>
      </c>
      <c r="B94" s="4"/>
      <c r="C94" s="4"/>
      <c r="D94" s="10" t="str">
        <f t="shared" si="8"/>
        <v/>
      </c>
      <c r="E94" s="24">
        <f t="shared" si="14"/>
        <v>14.353021468418774</v>
      </c>
      <c r="F94" s="29">
        <f t="shared" si="9"/>
        <v>4525.3026258284808</v>
      </c>
      <c r="G94" s="23" t="str">
        <f t="shared" si="10"/>
        <v/>
      </c>
      <c r="H94" s="23" t="str">
        <f t="shared" si="11"/>
        <v/>
      </c>
      <c r="I94" s="12" t="str">
        <f t="shared" si="15"/>
        <v/>
      </c>
      <c r="J94" s="9" t="str">
        <f t="shared" si="12"/>
        <v/>
      </c>
      <c r="K94" s="11" t="str">
        <f t="shared" si="13"/>
        <v/>
      </c>
    </row>
    <row r="95" spans="1:11" x14ac:dyDescent="0.3">
      <c r="A95" s="10">
        <v>91</v>
      </c>
      <c r="B95" s="4"/>
      <c r="C95" s="4"/>
      <c r="D95" s="10" t="str">
        <f t="shared" si="8"/>
        <v/>
      </c>
      <c r="E95" s="24">
        <f t="shared" si="14"/>
        <v>14.398690173090472</v>
      </c>
      <c r="F95" s="29">
        <f t="shared" si="9"/>
        <v>4539.7013160015713</v>
      </c>
      <c r="G95" s="23" t="str">
        <f t="shared" si="10"/>
        <v/>
      </c>
      <c r="H95" s="23" t="str">
        <f t="shared" si="11"/>
        <v/>
      </c>
      <c r="I95" s="12" t="str">
        <f t="shared" si="15"/>
        <v/>
      </c>
      <c r="J95" s="9" t="str">
        <f t="shared" si="12"/>
        <v/>
      </c>
      <c r="K95" s="11" t="str">
        <f t="shared" si="13"/>
        <v/>
      </c>
    </row>
    <row r="96" spans="1:11" x14ac:dyDescent="0.3">
      <c r="A96" s="10">
        <v>92</v>
      </c>
      <c r="B96" s="4"/>
      <c r="C96" s="4"/>
      <c r="D96" s="10" t="str">
        <f t="shared" si="8"/>
        <v/>
      </c>
      <c r="E96" s="24">
        <f t="shared" si="14"/>
        <v>14.444504187277744</v>
      </c>
      <c r="F96" s="29">
        <f t="shared" si="9"/>
        <v>4554.145820188849</v>
      </c>
      <c r="G96" s="23" t="str">
        <f t="shared" si="10"/>
        <v/>
      </c>
      <c r="H96" s="23" t="str">
        <f t="shared" si="11"/>
        <v/>
      </c>
      <c r="I96" s="12" t="str">
        <f t="shared" si="15"/>
        <v/>
      </c>
      <c r="J96" s="9" t="str">
        <f t="shared" si="12"/>
        <v/>
      </c>
      <c r="K96" s="11" t="str">
        <f t="shared" si="13"/>
        <v/>
      </c>
    </row>
    <row r="97" spans="1:11" x14ac:dyDescent="0.3">
      <c r="A97" s="10">
        <v>93</v>
      </c>
      <c r="B97" s="4"/>
      <c r="C97" s="4"/>
      <c r="D97" s="10" t="str">
        <f t="shared" si="8"/>
        <v/>
      </c>
      <c r="E97" s="24">
        <f t="shared" si="14"/>
        <v>14.490463973328588</v>
      </c>
      <c r="F97" s="29">
        <f t="shared" si="9"/>
        <v>4568.6362841621776</v>
      </c>
      <c r="G97" s="23" t="str">
        <f t="shared" si="10"/>
        <v/>
      </c>
      <c r="H97" s="23" t="str">
        <f t="shared" si="11"/>
        <v/>
      </c>
      <c r="I97" s="12" t="str">
        <f t="shared" si="15"/>
        <v/>
      </c>
      <c r="J97" s="9" t="str">
        <f t="shared" si="12"/>
        <v/>
      </c>
      <c r="K97" s="11" t="str">
        <f t="shared" si="13"/>
        <v/>
      </c>
    </row>
    <row r="98" spans="1:11" x14ac:dyDescent="0.3">
      <c r="A98" s="10">
        <v>94</v>
      </c>
      <c r="B98" s="4"/>
      <c r="C98" s="4"/>
      <c r="D98" s="10" t="str">
        <f t="shared" si="8"/>
        <v/>
      </c>
      <c r="E98" s="24">
        <f t="shared" si="14"/>
        <v>14.536569995061654</v>
      </c>
      <c r="F98" s="29">
        <f t="shared" si="9"/>
        <v>4583.1728541572393</v>
      </c>
      <c r="G98" s="23" t="str">
        <f t="shared" si="10"/>
        <v/>
      </c>
      <c r="H98" s="23" t="str">
        <f t="shared" si="11"/>
        <v/>
      </c>
      <c r="I98" s="12" t="str">
        <f t="shared" si="15"/>
        <v/>
      </c>
      <c r="J98" s="9" t="str">
        <f t="shared" si="12"/>
        <v/>
      </c>
      <c r="K98" s="11" t="str">
        <f t="shared" si="13"/>
        <v/>
      </c>
    </row>
    <row r="99" spans="1:11" x14ac:dyDescent="0.3">
      <c r="A99" s="10">
        <v>95</v>
      </c>
      <c r="B99" s="4"/>
      <c r="C99" s="4"/>
      <c r="D99" s="10" t="str">
        <f t="shared" si="8"/>
        <v/>
      </c>
      <c r="E99" s="24">
        <f t="shared" si="14"/>
        <v>14.582822717772615</v>
      </c>
      <c r="F99" s="29">
        <f t="shared" si="9"/>
        <v>4597.7556768750119</v>
      </c>
      <c r="G99" s="23" t="str">
        <f t="shared" si="10"/>
        <v/>
      </c>
      <c r="H99" s="23" t="str">
        <f t="shared" si="11"/>
        <v/>
      </c>
      <c r="I99" s="12" t="str">
        <f t="shared" si="15"/>
        <v/>
      </c>
      <c r="J99" s="9" t="str">
        <f t="shared" si="12"/>
        <v/>
      </c>
      <c r="K99" s="11" t="str">
        <f t="shared" si="13"/>
        <v/>
      </c>
    </row>
    <row r="100" spans="1:11" x14ac:dyDescent="0.3">
      <c r="A100" s="10">
        <v>96</v>
      </c>
      <c r="B100" s="4"/>
      <c r="C100" s="4"/>
      <c r="D100" s="10" t="str">
        <f t="shared" si="8"/>
        <v/>
      </c>
      <c r="E100" s="24">
        <f t="shared" si="14"/>
        <v>14.629222608238706</v>
      </c>
      <c r="F100" s="29">
        <f t="shared" si="9"/>
        <v>4612.3848994832506</v>
      </c>
      <c r="G100" s="23" t="str">
        <f t="shared" si="10"/>
        <v/>
      </c>
      <c r="H100" s="23" t="str">
        <f t="shared" si="11"/>
        <v/>
      </c>
      <c r="I100" s="12" t="str">
        <f t="shared" si="15"/>
        <v/>
      </c>
      <c r="J100" s="9" t="str">
        <f t="shared" si="12"/>
        <v/>
      </c>
      <c r="K100" s="11" t="str">
        <f t="shared" si="13"/>
        <v/>
      </c>
    </row>
    <row r="101" spans="1:11" x14ac:dyDescent="0.3">
      <c r="A101" s="10">
        <v>97</v>
      </c>
      <c r="B101" s="4"/>
      <c r="C101" s="4"/>
      <c r="D101" s="10" t="str">
        <f t="shared" si="8"/>
        <v/>
      </c>
      <c r="E101" s="24">
        <f t="shared" si="14"/>
        <v>14.675770134719642</v>
      </c>
      <c r="F101" s="29">
        <f t="shared" si="9"/>
        <v>4627.0606696179702</v>
      </c>
      <c r="G101" s="23" t="str">
        <f t="shared" si="10"/>
        <v/>
      </c>
      <c r="H101" s="23" t="str">
        <f t="shared" si="11"/>
        <v/>
      </c>
      <c r="I101" s="12" t="str">
        <f t="shared" si="15"/>
        <v/>
      </c>
      <c r="J101" s="9" t="str">
        <f t="shared" si="12"/>
        <v/>
      </c>
      <c r="K101" s="11" t="str">
        <f t="shared" si="13"/>
        <v/>
      </c>
    </row>
    <row r="102" spans="1:11" x14ac:dyDescent="0.3">
      <c r="A102" s="10">
        <v>98</v>
      </c>
      <c r="B102" s="4"/>
      <c r="C102" s="4"/>
      <c r="D102" s="10" t="str">
        <f t="shared" si="8"/>
        <v/>
      </c>
      <c r="E102" s="24">
        <f t="shared" si="14"/>
        <v>14.722465766966707</v>
      </c>
      <c r="F102" s="29">
        <f t="shared" si="9"/>
        <v>4641.7831353849369</v>
      </c>
      <c r="G102" s="23" t="str">
        <f t="shared" si="10"/>
        <v/>
      </c>
      <c r="H102" s="23" t="str">
        <f t="shared" si="11"/>
        <v/>
      </c>
      <c r="I102" s="12" t="str">
        <f t="shared" si="15"/>
        <v/>
      </c>
      <c r="J102" s="9" t="str">
        <f t="shared" si="12"/>
        <v/>
      </c>
      <c r="K102" s="11" t="str">
        <f t="shared" si="13"/>
        <v/>
      </c>
    </row>
    <row r="103" spans="1:11" x14ac:dyDescent="0.3">
      <c r="A103" s="10">
        <v>99</v>
      </c>
      <c r="B103" s="4"/>
      <c r="C103" s="4"/>
      <c r="D103" s="10" t="str">
        <f t="shared" si="8"/>
        <v/>
      </c>
      <c r="E103" s="24">
        <f t="shared" si="14"/>
        <v>14.769309976224577</v>
      </c>
      <c r="F103" s="29">
        <f t="shared" si="9"/>
        <v>4656.5524453611615</v>
      </c>
      <c r="G103" s="23" t="str">
        <f t="shared" si="10"/>
        <v/>
      </c>
      <c r="H103" s="23" t="str">
        <f t="shared" si="11"/>
        <v/>
      </c>
      <c r="I103" s="12" t="str">
        <f t="shared" si="15"/>
        <v/>
      </c>
      <c r="J103" s="9" t="str">
        <f t="shared" si="12"/>
        <v/>
      </c>
      <c r="K103" s="11" t="str">
        <f t="shared" si="13"/>
        <v/>
      </c>
    </row>
    <row r="104" spans="1:11" x14ac:dyDescent="0.3">
      <c r="A104" s="10">
        <v>100</v>
      </c>
      <c r="B104" s="4"/>
      <c r="C104" s="4"/>
      <c r="D104" s="10" t="str">
        <f t="shared" si="8"/>
        <v/>
      </c>
      <c r="E104" s="24">
        <f t="shared" si="14"/>
        <v>14.816303235240412</v>
      </c>
      <c r="F104" s="29">
        <f t="shared" si="9"/>
        <v>4671.3687485964019</v>
      </c>
      <c r="G104" s="23" t="str">
        <f t="shared" si="10"/>
        <v/>
      </c>
      <c r="H104" s="23" t="str">
        <f t="shared" si="11"/>
        <v/>
      </c>
      <c r="I104" s="12" t="str">
        <f t="shared" si="15"/>
        <v/>
      </c>
      <c r="J104" s="9" t="str">
        <f t="shared" si="12"/>
        <v/>
      </c>
      <c r="K104" s="11" t="str">
        <f t="shared" si="13"/>
        <v/>
      </c>
    </row>
    <row r="105" spans="1:11" x14ac:dyDescent="0.3">
      <c r="A105" s="10">
        <v>101</v>
      </c>
      <c r="B105" s="4"/>
      <c r="C105" s="4"/>
      <c r="D105" s="10" t="str">
        <f t="shared" si="8"/>
        <v/>
      </c>
      <c r="E105" s="24">
        <f t="shared" si="14"/>
        <v>14.863446018261129</v>
      </c>
      <c r="F105" s="29">
        <f t="shared" si="9"/>
        <v>4686.2321946146631</v>
      </c>
      <c r="G105" s="23" t="str">
        <f t="shared" si="10"/>
        <v/>
      </c>
      <c r="H105" s="23" t="str">
        <f t="shared" si="11"/>
        <v/>
      </c>
      <c r="I105" s="12" t="str">
        <f t="shared" si="15"/>
        <v/>
      </c>
      <c r="J105" s="9" t="str">
        <f t="shared" si="12"/>
        <v/>
      </c>
      <c r="K105" s="11" t="str">
        <f t="shared" si="13"/>
        <v/>
      </c>
    </row>
    <row r="106" spans="1:11" x14ac:dyDescent="0.3">
      <c r="A106" s="10">
        <v>102</v>
      </c>
      <c r="B106" s="4"/>
      <c r="C106" s="4"/>
      <c r="D106" s="10" t="str">
        <f t="shared" si="8"/>
        <v/>
      </c>
      <c r="E106" s="24">
        <f t="shared" si="14"/>
        <v>14.910738801047046</v>
      </c>
      <c r="F106" s="29">
        <f t="shared" si="9"/>
        <v>4701.1429334157101</v>
      </c>
      <c r="G106" s="23" t="str">
        <f t="shared" si="10"/>
        <v/>
      </c>
      <c r="H106" s="23" t="str">
        <f t="shared" si="11"/>
        <v/>
      </c>
      <c r="I106" s="12" t="str">
        <f t="shared" si="15"/>
        <v/>
      </c>
      <c r="J106" s="9" t="str">
        <f t="shared" si="12"/>
        <v/>
      </c>
      <c r="K106" s="11" t="str">
        <f t="shared" si="13"/>
        <v/>
      </c>
    </row>
    <row r="107" spans="1:11" x14ac:dyDescent="0.3">
      <c r="A107" s="10">
        <v>103</v>
      </c>
      <c r="B107" s="4"/>
      <c r="C107" s="4"/>
      <c r="D107" s="10" t="str">
        <f t="shared" si="8"/>
        <v/>
      </c>
      <c r="E107" s="24">
        <f t="shared" si="14"/>
        <v>14.958182060868239</v>
      </c>
      <c r="F107" s="29">
        <f t="shared" si="9"/>
        <v>4716.1011154765783</v>
      </c>
      <c r="G107" s="23" t="str">
        <f t="shared" si="10"/>
        <v/>
      </c>
      <c r="H107" s="23" t="str">
        <f t="shared" si="11"/>
        <v/>
      </c>
      <c r="I107" s="12" t="str">
        <f t="shared" si="15"/>
        <v/>
      </c>
      <c r="J107" s="9" t="str">
        <f t="shared" si="12"/>
        <v/>
      </c>
      <c r="K107" s="11" t="str">
        <f t="shared" si="13"/>
        <v/>
      </c>
    </row>
    <row r="108" spans="1:11" x14ac:dyDescent="0.3">
      <c r="A108" s="10">
        <v>104</v>
      </c>
      <c r="B108" s="4"/>
      <c r="C108" s="4"/>
      <c r="D108" s="10" t="str">
        <f t="shared" si="8"/>
        <v/>
      </c>
      <c r="E108" s="24">
        <f t="shared" si="14"/>
        <v>15.005776276516372</v>
      </c>
      <c r="F108" s="29">
        <f t="shared" si="9"/>
        <v>4731.1068917530947</v>
      </c>
      <c r="G108" s="23" t="str">
        <f t="shared" si="10"/>
        <v/>
      </c>
      <c r="H108" s="23" t="str">
        <f t="shared" si="11"/>
        <v/>
      </c>
      <c r="I108" s="12" t="str">
        <f t="shared" si="15"/>
        <v/>
      </c>
      <c r="J108" s="9" t="str">
        <f t="shared" si="12"/>
        <v/>
      </c>
      <c r="K108" s="11" t="str">
        <f t="shared" si="13"/>
        <v/>
      </c>
    </row>
    <row r="109" spans="1:11" x14ac:dyDescent="0.3">
      <c r="A109" s="10">
        <v>105</v>
      </c>
      <c r="B109" s="4"/>
      <c r="C109" s="4"/>
      <c r="D109" s="10" t="str">
        <f t="shared" si="8"/>
        <v/>
      </c>
      <c r="E109" s="24">
        <f t="shared" si="14"/>
        <v>15.053521928305599</v>
      </c>
      <c r="F109" s="29">
        <f t="shared" si="9"/>
        <v>4746.1604136814003</v>
      </c>
      <c r="G109" s="23" t="str">
        <f t="shared" si="10"/>
        <v/>
      </c>
      <c r="H109" s="23" t="str">
        <f t="shared" si="11"/>
        <v/>
      </c>
      <c r="I109" s="12" t="str">
        <f t="shared" si="15"/>
        <v/>
      </c>
      <c r="J109" s="9" t="str">
        <f t="shared" si="12"/>
        <v/>
      </c>
      <c r="K109" s="11" t="str">
        <f t="shared" si="13"/>
        <v/>
      </c>
    </row>
    <row r="110" spans="1:11" x14ac:dyDescent="0.3">
      <c r="A110" s="10">
        <v>106</v>
      </c>
      <c r="B110" s="4"/>
      <c r="C110" s="4"/>
      <c r="D110" s="10" t="str">
        <f t="shared" si="8"/>
        <v/>
      </c>
      <c r="E110" s="24">
        <f t="shared" si="14"/>
        <v>15.101419498077121</v>
      </c>
      <c r="F110" s="29">
        <f t="shared" si="9"/>
        <v>4761.2618331794774</v>
      </c>
      <c r="G110" s="23" t="str">
        <f t="shared" si="10"/>
        <v/>
      </c>
      <c r="H110" s="23" t="str">
        <f t="shared" si="11"/>
        <v/>
      </c>
      <c r="I110" s="12" t="str">
        <f t="shared" si="15"/>
        <v/>
      </c>
      <c r="J110" s="9" t="str">
        <f t="shared" si="12"/>
        <v/>
      </c>
      <c r="K110" s="11" t="str">
        <f t="shared" si="13"/>
        <v/>
      </c>
    </row>
    <row r="111" spans="1:11" x14ac:dyDescent="0.3">
      <c r="A111" s="10">
        <v>107</v>
      </c>
      <c r="B111" s="4"/>
      <c r="C111" s="4"/>
      <c r="D111" s="10" t="str">
        <f t="shared" si="8"/>
        <v/>
      </c>
      <c r="E111" s="24">
        <f t="shared" si="14"/>
        <v>15.149469469207361</v>
      </c>
      <c r="F111" s="29">
        <f t="shared" si="9"/>
        <v>4776.4113026486848</v>
      </c>
      <c r="G111" s="23" t="str">
        <f t="shared" si="10"/>
        <v/>
      </c>
      <c r="H111" s="23" t="str">
        <f t="shared" si="11"/>
        <v/>
      </c>
      <c r="I111" s="12" t="str">
        <f t="shared" si="15"/>
        <v/>
      </c>
      <c r="J111" s="9" t="str">
        <f t="shared" si="12"/>
        <v/>
      </c>
      <c r="K111" s="11" t="str">
        <f t="shared" si="13"/>
        <v/>
      </c>
    </row>
    <row r="112" spans="1:11" x14ac:dyDescent="0.3">
      <c r="A112" s="10">
        <v>108</v>
      </c>
      <c r="B112" s="4"/>
      <c r="C112" s="4"/>
      <c r="D112" s="10" t="str">
        <f t="shared" si="8"/>
        <v/>
      </c>
      <c r="E112" s="24">
        <f t="shared" si="14"/>
        <v>15.197672326609791</v>
      </c>
      <c r="F112" s="29">
        <f t="shared" si="9"/>
        <v>4791.6089749752946</v>
      </c>
      <c r="G112" s="23" t="str">
        <f t="shared" si="10"/>
        <v/>
      </c>
      <c r="H112" s="23" t="str">
        <f t="shared" si="11"/>
        <v/>
      </c>
      <c r="I112" s="12" t="str">
        <f t="shared" si="15"/>
        <v/>
      </c>
      <c r="J112" s="9" t="str">
        <f t="shared" si="12"/>
        <v/>
      </c>
      <c r="K112" s="11" t="str">
        <f t="shared" si="13"/>
        <v/>
      </c>
    </row>
    <row r="113" spans="1:11" x14ac:dyDescent="0.3">
      <c r="A113" s="10">
        <v>109</v>
      </c>
      <c r="B113" s="4"/>
      <c r="C113" s="4"/>
      <c r="D113" s="10" t="str">
        <f t="shared" si="8"/>
        <v/>
      </c>
      <c r="E113" s="24">
        <f t="shared" si="14"/>
        <v>15.246028556739475</v>
      </c>
      <c r="F113" s="29">
        <f t="shared" si="9"/>
        <v>4806.8550035320341</v>
      </c>
      <c r="G113" s="23" t="str">
        <f t="shared" si="10"/>
        <v/>
      </c>
      <c r="H113" s="23" t="str">
        <f t="shared" si="11"/>
        <v/>
      </c>
      <c r="I113" s="12" t="str">
        <f t="shared" si="15"/>
        <v/>
      </c>
      <c r="J113" s="9" t="str">
        <f t="shared" si="12"/>
        <v/>
      </c>
      <c r="K113" s="11" t="str">
        <f t="shared" si="13"/>
        <v/>
      </c>
    </row>
    <row r="114" spans="1:11" x14ac:dyDescent="0.3">
      <c r="A114" s="10">
        <v>110</v>
      </c>
      <c r="B114" s="4"/>
      <c r="C114" s="4"/>
      <c r="D114" s="10" t="str">
        <f t="shared" si="8"/>
        <v/>
      </c>
      <c r="E114" s="24">
        <f t="shared" si="14"/>
        <v>15.294538647602167</v>
      </c>
      <c r="F114" s="29">
        <f t="shared" si="9"/>
        <v>4822.1495421796362</v>
      </c>
      <c r="G114" s="23" t="str">
        <f t="shared" si="10"/>
        <v/>
      </c>
      <c r="H114" s="23" t="str">
        <f t="shared" si="11"/>
        <v/>
      </c>
      <c r="I114" s="12" t="str">
        <f t="shared" si="15"/>
        <v/>
      </c>
      <c r="J114" s="9" t="str">
        <f t="shared" si="12"/>
        <v/>
      </c>
      <c r="K114" s="11" t="str">
        <f t="shared" si="13"/>
        <v/>
      </c>
    </row>
    <row r="115" spans="1:11" x14ac:dyDescent="0.3">
      <c r="A115" s="10">
        <v>111</v>
      </c>
      <c r="B115" s="4"/>
      <c r="C115" s="4"/>
      <c r="D115" s="10" t="str">
        <f t="shared" si="8"/>
        <v/>
      </c>
      <c r="E115" s="24">
        <f t="shared" si="14"/>
        <v>15.343203088753398</v>
      </c>
      <c r="F115" s="29">
        <f t="shared" si="9"/>
        <v>4837.4927452683896</v>
      </c>
      <c r="G115" s="23" t="str">
        <f t="shared" si="10"/>
        <v/>
      </c>
      <c r="H115" s="23" t="str">
        <f t="shared" si="11"/>
        <v/>
      </c>
      <c r="I115" s="12" t="str">
        <f t="shared" si="15"/>
        <v/>
      </c>
      <c r="J115" s="9" t="str">
        <f t="shared" si="12"/>
        <v/>
      </c>
      <c r="K115" s="11" t="str">
        <f t="shared" si="13"/>
        <v/>
      </c>
    </row>
    <row r="116" spans="1:11" x14ac:dyDescent="0.3">
      <c r="A116" s="10">
        <v>112</v>
      </c>
      <c r="B116" s="4"/>
      <c r="C116" s="4"/>
      <c r="D116" s="10" t="str">
        <f t="shared" si="8"/>
        <v/>
      </c>
      <c r="E116" s="24">
        <f t="shared" si="14"/>
        <v>15.392022371308485</v>
      </c>
      <c r="F116" s="29">
        <f t="shared" si="9"/>
        <v>4852.8847676396981</v>
      </c>
      <c r="G116" s="23" t="str">
        <f t="shared" si="10"/>
        <v/>
      </c>
      <c r="H116" s="23" t="str">
        <f t="shared" si="11"/>
        <v/>
      </c>
      <c r="I116" s="12" t="str">
        <f t="shared" si="15"/>
        <v/>
      </c>
      <c r="J116" s="9" t="str">
        <f t="shared" si="12"/>
        <v/>
      </c>
      <c r="K116" s="11" t="str">
        <f t="shared" si="13"/>
        <v/>
      </c>
    </row>
    <row r="117" spans="1:11" x14ac:dyDescent="0.3">
      <c r="A117" s="10">
        <v>113</v>
      </c>
      <c r="B117" s="4"/>
      <c r="C117" s="4"/>
      <c r="D117" s="10" t="str">
        <f t="shared" si="8"/>
        <v/>
      </c>
      <c r="E117" s="24">
        <f t="shared" si="14"/>
        <v>15.440996987944345</v>
      </c>
      <c r="F117" s="29">
        <f t="shared" si="9"/>
        <v>4868.3257646276425</v>
      </c>
      <c r="G117" s="23" t="str">
        <f t="shared" si="10"/>
        <v/>
      </c>
      <c r="H117" s="23" t="str">
        <f t="shared" si="11"/>
        <v/>
      </c>
      <c r="I117" s="12" t="str">
        <f t="shared" si="15"/>
        <v/>
      </c>
      <c r="J117" s="9" t="str">
        <f t="shared" si="12"/>
        <v/>
      </c>
      <c r="K117" s="11" t="str">
        <f t="shared" si="13"/>
        <v/>
      </c>
    </row>
    <row r="118" spans="1:11" x14ac:dyDescent="0.3">
      <c r="A118" s="10">
        <v>114</v>
      </c>
      <c r="B118" s="4"/>
      <c r="C118" s="4"/>
      <c r="D118" s="10" t="str">
        <f t="shared" si="8"/>
        <v/>
      </c>
      <c r="E118" s="24">
        <f t="shared" si="14"/>
        <v>15.490127432905865</v>
      </c>
      <c r="F118" s="29">
        <f t="shared" si="9"/>
        <v>4883.8158920605483</v>
      </c>
      <c r="G118" s="23" t="str">
        <f t="shared" si="10"/>
        <v/>
      </c>
      <c r="H118" s="23" t="str">
        <f t="shared" si="11"/>
        <v/>
      </c>
      <c r="I118" s="12" t="str">
        <f t="shared" si="15"/>
        <v/>
      </c>
      <c r="J118" s="9" t="str">
        <f t="shared" si="12"/>
        <v/>
      </c>
      <c r="K118" s="11" t="str">
        <f t="shared" si="13"/>
        <v/>
      </c>
    </row>
    <row r="119" spans="1:11" x14ac:dyDescent="0.3">
      <c r="A119" s="10">
        <v>115</v>
      </c>
      <c r="B119" s="4"/>
      <c r="C119" s="4"/>
      <c r="D119" s="10" t="str">
        <f t="shared" si="8"/>
        <v/>
      </c>
      <c r="E119" s="24">
        <f t="shared" si="14"/>
        <v>15.539414202010448</v>
      </c>
      <c r="F119" s="29">
        <f t="shared" si="9"/>
        <v>4899.3553062625588</v>
      </c>
      <c r="G119" s="23" t="str">
        <f t="shared" si="10"/>
        <v/>
      </c>
      <c r="H119" s="23" t="str">
        <f t="shared" si="11"/>
        <v/>
      </c>
      <c r="I119" s="12" t="str">
        <f t="shared" si="15"/>
        <v/>
      </c>
      <c r="J119" s="9" t="str">
        <f t="shared" si="12"/>
        <v/>
      </c>
      <c r="K119" s="11" t="str">
        <f t="shared" si="13"/>
        <v/>
      </c>
    </row>
    <row r="120" spans="1:11" x14ac:dyDescent="0.3">
      <c r="A120" s="10">
        <v>116</v>
      </c>
      <c r="B120" s="4"/>
      <c r="C120" s="4"/>
      <c r="D120" s="10" t="str">
        <f t="shared" si="8"/>
        <v/>
      </c>
      <c r="E120" s="24">
        <f t="shared" si="14"/>
        <v>15.588857792653471</v>
      </c>
      <c r="F120" s="29">
        <f t="shared" si="9"/>
        <v>4914.9441640552122</v>
      </c>
      <c r="G120" s="23" t="str">
        <f t="shared" si="10"/>
        <v/>
      </c>
      <c r="H120" s="23" t="str">
        <f t="shared" si="11"/>
        <v/>
      </c>
      <c r="I120" s="12" t="str">
        <f t="shared" si="15"/>
        <v/>
      </c>
      <c r="J120" s="9" t="str">
        <f t="shared" si="12"/>
        <v/>
      </c>
      <c r="K120" s="11" t="str">
        <f t="shared" si="13"/>
        <v/>
      </c>
    </row>
    <row r="121" spans="1:11" x14ac:dyDescent="0.3">
      <c r="A121" s="10">
        <v>117</v>
      </c>
      <c r="B121" s="4"/>
      <c r="C121" s="4"/>
      <c r="D121" s="10" t="str">
        <f t="shared" si="8"/>
        <v/>
      </c>
      <c r="E121" s="24">
        <f t="shared" si="14"/>
        <v>15.638458703811921</v>
      </c>
      <c r="F121" s="29">
        <f t="shared" si="9"/>
        <v>4930.5826227590242</v>
      </c>
      <c r="G121" s="23" t="str">
        <f t="shared" si="10"/>
        <v/>
      </c>
      <c r="H121" s="23" t="str">
        <f t="shared" si="11"/>
        <v/>
      </c>
      <c r="I121" s="12" t="str">
        <f t="shared" si="15"/>
        <v/>
      </c>
      <c r="J121" s="9" t="str">
        <f t="shared" si="12"/>
        <v/>
      </c>
      <c r="K121" s="11" t="str">
        <f t="shared" si="13"/>
        <v/>
      </c>
    </row>
    <row r="122" spans="1:11" x14ac:dyDescent="0.3">
      <c r="A122" s="10">
        <v>118</v>
      </c>
      <c r="B122" s="4"/>
      <c r="C122" s="4"/>
      <c r="D122" s="10" t="str">
        <f t="shared" si="8"/>
        <v/>
      </c>
      <c r="E122" s="24">
        <f t="shared" si="14"/>
        <v>15.688217436051673</v>
      </c>
      <c r="F122" s="29">
        <f t="shared" si="9"/>
        <v>4946.2708401950758</v>
      </c>
      <c r="G122" s="23" t="str">
        <f t="shared" si="10"/>
        <v/>
      </c>
      <c r="H122" s="23" t="str">
        <f t="shared" si="11"/>
        <v/>
      </c>
      <c r="I122" s="12" t="str">
        <f t="shared" si="15"/>
        <v/>
      </c>
      <c r="J122" s="9" t="str">
        <f t="shared" si="12"/>
        <v/>
      </c>
      <c r="K122" s="11" t="str">
        <f t="shared" si="13"/>
        <v/>
      </c>
    </row>
    <row r="123" spans="1:11" x14ac:dyDescent="0.3">
      <c r="A123" s="10">
        <v>119</v>
      </c>
      <c r="B123" s="4"/>
      <c r="C123" s="4"/>
      <c r="D123" s="10" t="str">
        <f t="shared" si="8"/>
        <v/>
      </c>
      <c r="E123" s="24">
        <f t="shared" si="14"/>
        <v>15.738134491530218</v>
      </c>
      <c r="F123" s="29">
        <f t="shared" si="9"/>
        <v>4962.0089746866061</v>
      </c>
      <c r="G123" s="23" t="str">
        <f t="shared" si="10"/>
        <v/>
      </c>
      <c r="H123" s="23" t="str">
        <f t="shared" si="11"/>
        <v/>
      </c>
      <c r="I123" s="12" t="str">
        <f t="shared" si="15"/>
        <v/>
      </c>
      <c r="J123" s="9" t="str">
        <f t="shared" si="12"/>
        <v/>
      </c>
      <c r="K123" s="11" t="str">
        <f t="shared" si="13"/>
        <v/>
      </c>
    </row>
    <row r="124" spans="1:11" x14ac:dyDescent="0.3">
      <c r="A124" s="10">
        <v>120</v>
      </c>
      <c r="B124" s="4"/>
      <c r="C124" s="4"/>
      <c r="D124" s="10" t="str">
        <f t="shared" si="8"/>
        <v/>
      </c>
      <c r="E124" s="24">
        <f t="shared" si="14"/>
        <v>15.788210374003029</v>
      </c>
      <c r="F124" s="29">
        <f t="shared" si="9"/>
        <v>4977.7971850606091</v>
      </c>
      <c r="G124" s="23" t="str">
        <f t="shared" si="10"/>
        <v/>
      </c>
      <c r="H124" s="23" t="str">
        <f t="shared" si="11"/>
        <v/>
      </c>
      <c r="I124" s="12" t="str">
        <f t="shared" si="15"/>
        <v/>
      </c>
      <c r="J124" s="9" t="str">
        <f t="shared" si="12"/>
        <v/>
      </c>
      <c r="K124" s="11" t="str">
        <f t="shared" si="13"/>
        <v/>
      </c>
    </row>
    <row r="125" spans="1:11" x14ac:dyDescent="0.3">
      <c r="A125" s="10">
        <v>121</v>
      </c>
      <c r="B125" s="4"/>
      <c r="C125" s="4"/>
      <c r="D125" s="10" t="str">
        <f t="shared" si="8"/>
        <v/>
      </c>
      <c r="E125" s="24">
        <f t="shared" si="14"/>
        <v>15.838445588829018</v>
      </c>
      <c r="F125" s="29">
        <f t="shared" si="9"/>
        <v>4993.6356306494381</v>
      </c>
      <c r="G125" s="23" t="str">
        <f t="shared" si="10"/>
        <v/>
      </c>
      <c r="H125" s="23" t="str">
        <f t="shared" si="11"/>
        <v/>
      </c>
      <c r="I125" s="12" t="str">
        <f t="shared" si="15"/>
        <v/>
      </c>
      <c r="J125" s="9" t="str">
        <f t="shared" si="12"/>
        <v/>
      </c>
      <c r="K125" s="11" t="str">
        <f t="shared" si="13"/>
        <v/>
      </c>
    </row>
    <row r="126" spans="1:11" x14ac:dyDescent="0.3">
      <c r="A126" s="10">
        <v>122</v>
      </c>
      <c r="B126" s="4"/>
      <c r="C126" s="4"/>
      <c r="D126" s="10" t="str">
        <f t="shared" si="8"/>
        <v/>
      </c>
      <c r="E126" s="24">
        <f t="shared" si="14"/>
        <v>15.888840642975083</v>
      </c>
      <c r="F126" s="29">
        <f t="shared" si="9"/>
        <v>5009.5244712924132</v>
      </c>
      <c r="G126" s="23" t="str">
        <f t="shared" si="10"/>
        <v/>
      </c>
      <c r="H126" s="23" t="str">
        <f t="shared" si="11"/>
        <v/>
      </c>
      <c r="I126" s="12" t="str">
        <f t="shared" si="15"/>
        <v/>
      </c>
      <c r="J126" s="9" t="str">
        <f t="shared" si="12"/>
        <v/>
      </c>
      <c r="K126" s="11" t="str">
        <f t="shared" si="13"/>
        <v/>
      </c>
    </row>
    <row r="127" spans="1:11" x14ac:dyDescent="0.3">
      <c r="A127" s="10">
        <v>123</v>
      </c>
      <c r="B127" s="4"/>
      <c r="C127" s="4"/>
      <c r="D127" s="10" t="str">
        <f t="shared" si="8"/>
        <v/>
      </c>
      <c r="E127" s="24">
        <f t="shared" si="14"/>
        <v>15.939396045021567</v>
      </c>
      <c r="F127" s="29">
        <f t="shared" si="9"/>
        <v>5025.4638673374347</v>
      </c>
      <c r="G127" s="23" t="str">
        <f t="shared" si="10"/>
        <v/>
      </c>
      <c r="H127" s="23" t="str">
        <f t="shared" si="11"/>
        <v/>
      </c>
      <c r="I127" s="12" t="str">
        <f t="shared" si="15"/>
        <v/>
      </c>
      <c r="J127" s="9" t="str">
        <f t="shared" si="12"/>
        <v/>
      </c>
      <c r="K127" s="11" t="str">
        <f t="shared" si="13"/>
        <v/>
      </c>
    </row>
    <row r="128" spans="1:11" x14ac:dyDescent="0.3">
      <c r="A128" s="10">
        <v>124</v>
      </c>
      <c r="B128" s="4"/>
      <c r="C128" s="4"/>
      <c r="D128" s="10" t="str">
        <f t="shared" si="8"/>
        <v/>
      </c>
      <c r="E128" s="24">
        <f t="shared" si="14"/>
        <v>15.990112305164985</v>
      </c>
      <c r="F128" s="29">
        <f t="shared" si="9"/>
        <v>5041.4539796425997</v>
      </c>
      <c r="G128" s="23" t="str">
        <f t="shared" si="10"/>
        <v/>
      </c>
      <c r="H128" s="23" t="str">
        <f t="shared" si="11"/>
        <v/>
      </c>
      <c r="I128" s="12" t="str">
        <f t="shared" si="15"/>
        <v/>
      </c>
      <c r="J128" s="9" t="str">
        <f t="shared" si="12"/>
        <v/>
      </c>
      <c r="K128" s="11" t="str">
        <f t="shared" si="13"/>
        <v/>
      </c>
    </row>
    <row r="129" spans="1:11" x14ac:dyDescent="0.3">
      <c r="A129" s="10">
        <v>125</v>
      </c>
      <c r="B129" s="4"/>
      <c r="C129" s="4"/>
      <c r="D129" s="10" t="str">
        <f t="shared" si="8"/>
        <v/>
      </c>
      <c r="E129" s="24">
        <f t="shared" si="14"/>
        <v>16.040989935226207</v>
      </c>
      <c r="F129" s="29">
        <f t="shared" si="9"/>
        <v>5057.4949695778259</v>
      </c>
      <c r="G129" s="23" t="str">
        <f t="shared" si="10"/>
        <v/>
      </c>
      <c r="H129" s="23" t="str">
        <f t="shared" si="11"/>
        <v/>
      </c>
      <c r="I129" s="12" t="str">
        <f t="shared" si="15"/>
        <v/>
      </c>
      <c r="J129" s="9" t="str">
        <f t="shared" si="12"/>
        <v/>
      </c>
      <c r="K129" s="11" t="str">
        <f t="shared" si="13"/>
        <v/>
      </c>
    </row>
    <row r="130" spans="1:11" x14ac:dyDescent="0.3">
      <c r="A130" s="10">
        <v>126</v>
      </c>
      <c r="B130" s="4"/>
      <c r="C130" s="4"/>
      <c r="D130" s="10" t="str">
        <f t="shared" si="8"/>
        <v/>
      </c>
      <c r="E130" s="24">
        <f t="shared" si="14"/>
        <v>16.092029448656831</v>
      </c>
      <c r="F130" s="29">
        <f t="shared" si="9"/>
        <v>5073.5869990264828</v>
      </c>
      <c r="G130" s="23" t="str">
        <f t="shared" si="10"/>
        <v/>
      </c>
      <c r="H130" s="23" t="str">
        <f t="shared" si="11"/>
        <v/>
      </c>
      <c r="I130" s="12" t="str">
        <f t="shared" si="15"/>
        <v/>
      </c>
      <c r="J130" s="9" t="str">
        <f t="shared" si="12"/>
        <v/>
      </c>
      <c r="K130" s="11" t="str">
        <f t="shared" si="13"/>
        <v/>
      </c>
    </row>
    <row r="131" spans="1:11" x14ac:dyDescent="0.3">
      <c r="A131" s="10">
        <v>127</v>
      </c>
      <c r="B131" s="4"/>
      <c r="C131" s="4"/>
      <c r="D131" s="10" t="str">
        <f t="shared" si="8"/>
        <v/>
      </c>
      <c r="E131" s="24">
        <f t="shared" si="14"/>
        <v>16.143231360539176</v>
      </c>
      <c r="F131" s="29">
        <f t="shared" si="9"/>
        <v>5089.7302303870219</v>
      </c>
      <c r="G131" s="23" t="str">
        <f t="shared" si="10"/>
        <v/>
      </c>
      <c r="H131" s="23" t="str">
        <f t="shared" si="11"/>
        <v/>
      </c>
      <c r="I131" s="12" t="str">
        <f t="shared" si="15"/>
        <v/>
      </c>
      <c r="J131" s="9" t="str">
        <f t="shared" si="12"/>
        <v/>
      </c>
      <c r="K131" s="11" t="str">
        <f t="shared" si="13"/>
        <v/>
      </c>
    </row>
    <row r="132" spans="1:11" x14ac:dyDescent="0.3">
      <c r="A132" s="10">
        <v>128</v>
      </c>
      <c r="B132" s="4"/>
      <c r="C132" s="4"/>
      <c r="D132" s="10" t="str">
        <f t="shared" si="8"/>
        <v/>
      </c>
      <c r="E132" s="24">
        <f t="shared" si="14"/>
        <v>16.19459618759538</v>
      </c>
      <c r="F132" s="29">
        <f t="shared" si="9"/>
        <v>5105.9248265746173</v>
      </c>
      <c r="G132" s="23" t="str">
        <f t="shared" si="10"/>
        <v/>
      </c>
      <c r="H132" s="23" t="str">
        <f t="shared" si="11"/>
        <v/>
      </c>
      <c r="I132" s="12" t="str">
        <f t="shared" si="15"/>
        <v/>
      </c>
      <c r="J132" s="9" t="str">
        <f t="shared" si="12"/>
        <v/>
      </c>
      <c r="K132" s="11" t="str">
        <f t="shared" si="13"/>
        <v/>
      </c>
    </row>
    <row r="133" spans="1:11" x14ac:dyDescent="0.3">
      <c r="A133" s="10">
        <v>129</v>
      </c>
      <c r="B133" s="4"/>
      <c r="C133" s="4"/>
      <c r="D133" s="10" t="str">
        <f t="shared" si="8"/>
        <v/>
      </c>
      <c r="E133" s="24">
        <f t="shared" si="14"/>
        <v>16.246124448191949</v>
      </c>
      <c r="F133" s="29">
        <f t="shared" si="9"/>
        <v>5122.1709510228093</v>
      </c>
      <c r="G133" s="23" t="str">
        <f t="shared" si="10"/>
        <v/>
      </c>
      <c r="H133" s="23" t="str">
        <f t="shared" si="11"/>
        <v/>
      </c>
      <c r="I133" s="12" t="str">
        <f t="shared" si="15"/>
        <v/>
      </c>
      <c r="J133" s="9" t="str">
        <f t="shared" si="12"/>
        <v/>
      </c>
      <c r="K133" s="11" t="str">
        <f t="shared" si="13"/>
        <v/>
      </c>
    </row>
    <row r="134" spans="1:11" x14ac:dyDescent="0.3">
      <c r="A134" s="10">
        <v>130</v>
      </c>
      <c r="B134" s="4"/>
      <c r="C134" s="4"/>
      <c r="D134" s="10" t="str">
        <f t="shared" ref="D134:D197" si="16">IF(C134&gt;0,C134+D133,IF(C134&lt;0,D133+C134,""))</f>
        <v/>
      </c>
      <c r="E134" s="24">
        <f t="shared" si="14"/>
        <v>16.297816662345213</v>
      </c>
      <c r="F134" s="29">
        <f t="shared" ref="F134:F197" si="17">F133*$M$12+F133</f>
        <v>5138.4687676851545</v>
      </c>
      <c r="G134" s="23" t="str">
        <f t="shared" ref="G134:G197" si="18">IFERROR((D134/$M$5)-1,"")</f>
        <v/>
      </c>
      <c r="H134" s="23" t="str">
        <f t="shared" ref="H134:H197" si="19">IFERROR(G134-$M$13,"")</f>
        <v/>
      </c>
      <c r="I134" s="12" t="str">
        <f t="shared" si="15"/>
        <v/>
      </c>
      <c r="J134" s="9" t="str">
        <f t="shared" ref="J134:J197" si="20">IFERROR(K134/D134,"")</f>
        <v/>
      </c>
      <c r="K134" s="11" t="str">
        <f t="shared" ref="K134:K197" si="21">IFERROR(D134-F134,"")</f>
        <v/>
      </c>
    </row>
    <row r="135" spans="1:11" x14ac:dyDescent="0.3">
      <c r="A135" s="10">
        <v>131</v>
      </c>
      <c r="B135" s="4"/>
      <c r="C135" s="4"/>
      <c r="D135" s="10" t="str">
        <f t="shared" si="16"/>
        <v/>
      </c>
      <c r="E135" s="24">
        <f t="shared" ref="E135:E198" si="22">F135-F134</f>
        <v>16.349673351725869</v>
      </c>
      <c r="F135" s="29">
        <f t="shared" si="17"/>
        <v>5154.8184410368804</v>
      </c>
      <c r="G135" s="23" t="str">
        <f t="shared" si="18"/>
        <v/>
      </c>
      <c r="H135" s="23" t="str">
        <f t="shared" si="19"/>
        <v/>
      </c>
      <c r="I135" s="12" t="str">
        <f t="shared" ref="I135:I198" si="23">IFERROR(C135/D135,"")</f>
        <v/>
      </c>
      <c r="J135" s="9" t="str">
        <f t="shared" si="20"/>
        <v/>
      </c>
      <c r="K135" s="11" t="str">
        <f t="shared" si="21"/>
        <v/>
      </c>
    </row>
    <row r="136" spans="1:11" x14ac:dyDescent="0.3">
      <c r="A136" s="10">
        <v>132</v>
      </c>
      <c r="B136" s="4"/>
      <c r="C136" s="4"/>
      <c r="D136" s="10" t="str">
        <f t="shared" si="16"/>
        <v/>
      </c>
      <c r="E136" s="24">
        <f t="shared" si="22"/>
        <v>16.401695039662627</v>
      </c>
      <c r="F136" s="29">
        <f t="shared" si="17"/>
        <v>5171.220136076543</v>
      </c>
      <c r="G136" s="23" t="str">
        <f t="shared" si="18"/>
        <v/>
      </c>
      <c r="H136" s="23" t="str">
        <f t="shared" si="19"/>
        <v/>
      </c>
      <c r="I136" s="12" t="str">
        <f t="shared" si="23"/>
        <v/>
      </c>
      <c r="J136" s="9" t="str">
        <f t="shared" si="20"/>
        <v/>
      </c>
      <c r="K136" s="11" t="str">
        <f t="shared" si="21"/>
        <v/>
      </c>
    </row>
    <row r="137" spans="1:11" x14ac:dyDescent="0.3">
      <c r="A137" s="10">
        <v>133</v>
      </c>
      <c r="B137" s="4"/>
      <c r="C137" s="4"/>
      <c r="D137" s="10" t="str">
        <f t="shared" si="16"/>
        <v/>
      </c>
      <c r="E137" s="24">
        <f t="shared" si="22"/>
        <v>16.453882251152208</v>
      </c>
      <c r="F137" s="29">
        <f t="shared" si="17"/>
        <v>5187.6740183276952</v>
      </c>
      <c r="G137" s="23" t="str">
        <f t="shared" si="18"/>
        <v/>
      </c>
      <c r="H137" s="23" t="str">
        <f t="shared" si="19"/>
        <v/>
      </c>
      <c r="I137" s="12" t="str">
        <f t="shared" si="23"/>
        <v/>
      </c>
      <c r="J137" s="9" t="str">
        <f t="shared" si="20"/>
        <v/>
      </c>
      <c r="K137" s="11" t="str">
        <f t="shared" si="21"/>
        <v/>
      </c>
    </row>
    <row r="138" spans="1:11" x14ac:dyDescent="0.3">
      <c r="A138" s="10">
        <v>134</v>
      </c>
      <c r="B138" s="4"/>
      <c r="C138" s="4"/>
      <c r="D138" s="10" t="str">
        <f t="shared" si="16"/>
        <v/>
      </c>
      <c r="E138" s="24">
        <f t="shared" si="22"/>
        <v>16.506235512861167</v>
      </c>
      <c r="F138" s="29">
        <f t="shared" si="17"/>
        <v>5204.1802538405564</v>
      </c>
      <c r="G138" s="23" t="str">
        <f t="shared" si="18"/>
        <v/>
      </c>
      <c r="H138" s="23" t="str">
        <f t="shared" si="19"/>
        <v/>
      </c>
      <c r="I138" s="12" t="str">
        <f t="shared" si="23"/>
        <v/>
      </c>
      <c r="J138" s="9" t="str">
        <f t="shared" si="20"/>
        <v/>
      </c>
      <c r="K138" s="11" t="str">
        <f t="shared" si="21"/>
        <v/>
      </c>
    </row>
    <row r="139" spans="1:11" x14ac:dyDescent="0.3">
      <c r="A139" s="10">
        <v>135</v>
      </c>
      <c r="B139" s="4"/>
      <c r="C139" s="4"/>
      <c r="D139" s="10" t="str">
        <f t="shared" si="16"/>
        <v/>
      </c>
      <c r="E139" s="24">
        <f t="shared" si="22"/>
        <v>16.558755353128618</v>
      </c>
      <c r="F139" s="29">
        <f t="shared" si="17"/>
        <v>5220.739009193685</v>
      </c>
      <c r="G139" s="23" t="str">
        <f t="shared" si="18"/>
        <v/>
      </c>
      <c r="H139" s="23" t="str">
        <f t="shared" si="19"/>
        <v/>
      </c>
      <c r="I139" s="12" t="str">
        <f t="shared" si="23"/>
        <v/>
      </c>
      <c r="J139" s="9" t="str">
        <f t="shared" si="20"/>
        <v/>
      </c>
      <c r="K139" s="11" t="str">
        <f t="shared" si="21"/>
        <v/>
      </c>
    </row>
    <row r="140" spans="1:11" x14ac:dyDescent="0.3">
      <c r="A140" s="10">
        <v>136</v>
      </c>
      <c r="B140" s="4"/>
      <c r="C140" s="4"/>
      <c r="D140" s="10" t="str">
        <f t="shared" si="16"/>
        <v/>
      </c>
      <c r="E140" s="24">
        <f t="shared" si="22"/>
        <v>16.611442301979878</v>
      </c>
      <c r="F140" s="29">
        <f t="shared" si="17"/>
        <v>5237.3504514956649</v>
      </c>
      <c r="G140" s="23" t="str">
        <f t="shared" si="18"/>
        <v/>
      </c>
      <c r="H140" s="23" t="str">
        <f t="shared" si="19"/>
        <v/>
      </c>
      <c r="I140" s="12" t="str">
        <f t="shared" si="23"/>
        <v/>
      </c>
      <c r="J140" s="9" t="str">
        <f t="shared" si="20"/>
        <v/>
      </c>
      <c r="K140" s="11" t="str">
        <f t="shared" si="21"/>
        <v/>
      </c>
    </row>
    <row r="141" spans="1:11" x14ac:dyDescent="0.3">
      <c r="A141" s="10">
        <v>137</v>
      </c>
      <c r="B141" s="4"/>
      <c r="C141" s="4"/>
      <c r="D141" s="10" t="str">
        <f t="shared" si="16"/>
        <v/>
      </c>
      <c r="E141" s="24">
        <f t="shared" si="22"/>
        <v>16.664296891122831</v>
      </c>
      <c r="F141" s="29">
        <f t="shared" si="17"/>
        <v>5254.0147483867877</v>
      </c>
      <c r="G141" s="23" t="str">
        <f t="shared" si="18"/>
        <v/>
      </c>
      <c r="H141" s="23" t="str">
        <f t="shared" si="19"/>
        <v/>
      </c>
      <c r="I141" s="12" t="str">
        <f t="shared" si="23"/>
        <v/>
      </c>
      <c r="J141" s="9" t="str">
        <f t="shared" si="20"/>
        <v/>
      </c>
      <c r="K141" s="11" t="str">
        <f t="shared" si="21"/>
        <v/>
      </c>
    </row>
    <row r="142" spans="1:11" x14ac:dyDescent="0.3">
      <c r="A142" s="10">
        <v>138</v>
      </c>
      <c r="B142" s="4"/>
      <c r="C142" s="4"/>
      <c r="D142" s="10" t="str">
        <f t="shared" si="16"/>
        <v/>
      </c>
      <c r="E142" s="24">
        <f t="shared" si="22"/>
        <v>16.717319653957929</v>
      </c>
      <c r="F142" s="29">
        <f t="shared" si="17"/>
        <v>5270.7320680407456</v>
      </c>
      <c r="G142" s="23" t="str">
        <f t="shared" si="18"/>
        <v/>
      </c>
      <c r="H142" s="23" t="str">
        <f t="shared" si="19"/>
        <v/>
      </c>
      <c r="I142" s="12" t="str">
        <f t="shared" si="23"/>
        <v/>
      </c>
      <c r="J142" s="9" t="str">
        <f t="shared" si="20"/>
        <v/>
      </c>
      <c r="K142" s="11" t="str">
        <f t="shared" si="21"/>
        <v/>
      </c>
    </row>
    <row r="143" spans="1:11" x14ac:dyDescent="0.3">
      <c r="A143" s="10">
        <v>139</v>
      </c>
      <c r="B143" s="4"/>
      <c r="C143" s="4"/>
      <c r="D143" s="10" t="str">
        <f t="shared" si="16"/>
        <v/>
      </c>
      <c r="E143" s="24">
        <f t="shared" si="22"/>
        <v>16.770511125584562</v>
      </c>
      <c r="F143" s="29">
        <f t="shared" si="17"/>
        <v>5287.5025791663302</v>
      </c>
      <c r="G143" s="23" t="str">
        <f t="shared" si="18"/>
        <v/>
      </c>
      <c r="H143" s="23" t="str">
        <f t="shared" si="19"/>
        <v/>
      </c>
      <c r="I143" s="12" t="str">
        <f t="shared" si="23"/>
        <v/>
      </c>
      <c r="J143" s="9" t="str">
        <f t="shared" si="20"/>
        <v/>
      </c>
      <c r="K143" s="11" t="str">
        <f t="shared" si="21"/>
        <v/>
      </c>
    </row>
    <row r="144" spans="1:11" x14ac:dyDescent="0.3">
      <c r="A144" s="10">
        <v>140</v>
      </c>
      <c r="B144" s="4"/>
      <c r="C144" s="4"/>
      <c r="D144" s="10" t="str">
        <f t="shared" si="16"/>
        <v/>
      </c>
      <c r="E144" s="24">
        <f t="shared" si="22"/>
        <v>16.823871842801964</v>
      </c>
      <c r="F144" s="29">
        <f t="shared" si="17"/>
        <v>5304.3264510091321</v>
      </c>
      <c r="G144" s="23" t="str">
        <f t="shared" si="18"/>
        <v/>
      </c>
      <c r="H144" s="23" t="str">
        <f t="shared" si="19"/>
        <v/>
      </c>
      <c r="I144" s="12" t="str">
        <f t="shared" si="23"/>
        <v/>
      </c>
      <c r="J144" s="9" t="str">
        <f t="shared" si="20"/>
        <v/>
      </c>
      <c r="K144" s="11" t="str">
        <f t="shared" si="21"/>
        <v/>
      </c>
    </row>
    <row r="145" spans="1:11" x14ac:dyDescent="0.3">
      <c r="A145" s="10">
        <v>141</v>
      </c>
      <c r="B145" s="4"/>
      <c r="C145" s="4"/>
      <c r="D145" s="10" t="str">
        <f t="shared" si="16"/>
        <v/>
      </c>
      <c r="E145" s="24">
        <f t="shared" si="22"/>
        <v>16.877402344120128</v>
      </c>
      <c r="F145" s="29">
        <f t="shared" si="17"/>
        <v>5321.2038533532523</v>
      </c>
      <c r="G145" s="23" t="str">
        <f t="shared" si="18"/>
        <v/>
      </c>
      <c r="H145" s="23" t="str">
        <f t="shared" si="19"/>
        <v/>
      </c>
      <c r="I145" s="12" t="str">
        <f t="shared" si="23"/>
        <v/>
      </c>
      <c r="J145" s="9" t="str">
        <f t="shared" si="20"/>
        <v/>
      </c>
      <c r="K145" s="11" t="str">
        <f t="shared" si="21"/>
        <v/>
      </c>
    </row>
    <row r="146" spans="1:11" x14ac:dyDescent="0.3">
      <c r="A146" s="10">
        <v>142</v>
      </c>
      <c r="B146" s="4"/>
      <c r="C146" s="4"/>
      <c r="D146" s="10" t="str">
        <f t="shared" si="16"/>
        <v/>
      </c>
      <c r="E146" s="24">
        <f t="shared" si="22"/>
        <v>16.931103169760718</v>
      </c>
      <c r="F146" s="29">
        <f t="shared" si="17"/>
        <v>5338.134956523013</v>
      </c>
      <c r="G146" s="23" t="str">
        <f t="shared" si="18"/>
        <v/>
      </c>
      <c r="H146" s="23" t="str">
        <f t="shared" si="19"/>
        <v/>
      </c>
      <c r="I146" s="12" t="str">
        <f t="shared" si="23"/>
        <v/>
      </c>
      <c r="J146" s="9" t="str">
        <f t="shared" si="20"/>
        <v/>
      </c>
      <c r="K146" s="11" t="str">
        <f t="shared" si="21"/>
        <v/>
      </c>
    </row>
    <row r="147" spans="1:11" x14ac:dyDescent="0.3">
      <c r="A147" s="10">
        <v>143</v>
      </c>
      <c r="B147" s="4"/>
      <c r="C147" s="4"/>
      <c r="D147" s="10" t="str">
        <f t="shared" si="16"/>
        <v/>
      </c>
      <c r="E147" s="24">
        <f t="shared" si="22"/>
        <v>16.984974861664341</v>
      </c>
      <c r="F147" s="29">
        <f t="shared" si="17"/>
        <v>5355.1199313846773</v>
      </c>
      <c r="G147" s="23" t="str">
        <f t="shared" si="18"/>
        <v/>
      </c>
      <c r="H147" s="23" t="str">
        <f t="shared" si="19"/>
        <v/>
      </c>
      <c r="I147" s="12" t="str">
        <f t="shared" si="23"/>
        <v/>
      </c>
      <c r="J147" s="9" t="str">
        <f t="shared" si="20"/>
        <v/>
      </c>
      <c r="K147" s="11" t="str">
        <f t="shared" si="21"/>
        <v/>
      </c>
    </row>
    <row r="148" spans="1:11" x14ac:dyDescent="0.3">
      <c r="A148" s="10">
        <v>144</v>
      </c>
      <c r="B148" s="4"/>
      <c r="C148" s="4"/>
      <c r="D148" s="10" t="str">
        <f t="shared" si="16"/>
        <v/>
      </c>
      <c r="E148" s="24">
        <f t="shared" si="22"/>
        <v>17.039017963496917</v>
      </c>
      <c r="F148" s="29">
        <f t="shared" si="17"/>
        <v>5372.1589493481742</v>
      </c>
      <c r="G148" s="23" t="str">
        <f t="shared" si="18"/>
        <v/>
      </c>
      <c r="H148" s="23" t="str">
        <f t="shared" si="19"/>
        <v/>
      </c>
      <c r="I148" s="12" t="str">
        <f t="shared" si="23"/>
        <v/>
      </c>
      <c r="J148" s="9" t="str">
        <f t="shared" si="20"/>
        <v/>
      </c>
      <c r="K148" s="11" t="str">
        <f t="shared" si="21"/>
        <v/>
      </c>
    </row>
    <row r="149" spans="1:11" x14ac:dyDescent="0.3">
      <c r="A149" s="10">
        <v>145</v>
      </c>
      <c r="B149" s="4"/>
      <c r="C149" s="4"/>
      <c r="D149" s="10" t="str">
        <f t="shared" si="16"/>
        <v/>
      </c>
      <c r="E149" s="24">
        <f t="shared" si="22"/>
        <v>17.093233020653315</v>
      </c>
      <c r="F149" s="29">
        <f t="shared" si="17"/>
        <v>5389.2521823688276</v>
      </c>
      <c r="G149" s="23" t="str">
        <f t="shared" si="18"/>
        <v/>
      </c>
      <c r="H149" s="23" t="str">
        <f t="shared" si="19"/>
        <v/>
      </c>
      <c r="I149" s="12" t="str">
        <f t="shared" si="23"/>
        <v/>
      </c>
      <c r="J149" s="9" t="str">
        <f t="shared" si="20"/>
        <v/>
      </c>
      <c r="K149" s="11" t="str">
        <f t="shared" si="21"/>
        <v/>
      </c>
    </row>
    <row r="150" spans="1:11" x14ac:dyDescent="0.3">
      <c r="A150" s="10">
        <v>146</v>
      </c>
      <c r="B150" s="4"/>
      <c r="C150" s="4"/>
      <c r="D150" s="10" t="str">
        <f t="shared" si="16"/>
        <v/>
      </c>
      <c r="E150" s="24">
        <f t="shared" si="22"/>
        <v>17.147620580264629</v>
      </c>
      <c r="F150" s="29">
        <f t="shared" si="17"/>
        <v>5406.3998029490922</v>
      </c>
      <c r="G150" s="23" t="str">
        <f t="shared" si="18"/>
        <v/>
      </c>
      <c r="H150" s="23" t="str">
        <f t="shared" si="19"/>
        <v/>
      </c>
      <c r="I150" s="12" t="str">
        <f t="shared" si="23"/>
        <v/>
      </c>
      <c r="J150" s="9" t="str">
        <f t="shared" si="20"/>
        <v/>
      </c>
      <c r="K150" s="11" t="str">
        <f t="shared" si="21"/>
        <v/>
      </c>
    </row>
    <row r="151" spans="1:11" x14ac:dyDescent="0.3">
      <c r="A151" s="10">
        <v>147</v>
      </c>
      <c r="B151" s="4"/>
      <c r="C151" s="4"/>
      <c r="D151" s="10" t="str">
        <f t="shared" si="16"/>
        <v/>
      </c>
      <c r="E151" s="24">
        <f t="shared" si="22"/>
        <v>17.202181191201817</v>
      </c>
      <c r="F151" s="29">
        <f t="shared" si="17"/>
        <v>5423.601984140294</v>
      </c>
      <c r="G151" s="23" t="str">
        <f t="shared" si="18"/>
        <v/>
      </c>
      <c r="H151" s="23" t="str">
        <f t="shared" si="19"/>
        <v/>
      </c>
      <c r="I151" s="12" t="str">
        <f t="shared" si="23"/>
        <v/>
      </c>
      <c r="J151" s="9" t="str">
        <f t="shared" si="20"/>
        <v/>
      </c>
      <c r="K151" s="11" t="str">
        <f t="shared" si="21"/>
        <v/>
      </c>
    </row>
    <row r="152" spans="1:11" x14ac:dyDescent="0.3">
      <c r="A152" s="10">
        <v>148</v>
      </c>
      <c r="B152" s="4"/>
      <c r="C152" s="4"/>
      <c r="D152" s="10" t="str">
        <f t="shared" si="16"/>
        <v/>
      </c>
      <c r="E152" s="24">
        <f t="shared" si="22"/>
        <v>17.256915404082974</v>
      </c>
      <c r="F152" s="29">
        <f t="shared" si="17"/>
        <v>5440.858899544377</v>
      </c>
      <c r="G152" s="23" t="str">
        <f t="shared" si="18"/>
        <v/>
      </c>
      <c r="H152" s="23" t="str">
        <f t="shared" si="19"/>
        <v/>
      </c>
      <c r="I152" s="12" t="str">
        <f t="shared" si="23"/>
        <v/>
      </c>
      <c r="J152" s="9" t="str">
        <f t="shared" si="20"/>
        <v/>
      </c>
      <c r="K152" s="11" t="str">
        <f t="shared" si="21"/>
        <v/>
      </c>
    </row>
    <row r="153" spans="1:11" x14ac:dyDescent="0.3">
      <c r="A153" s="10">
        <v>149</v>
      </c>
      <c r="B153" s="4"/>
      <c r="C153" s="4"/>
      <c r="D153" s="10" t="str">
        <f t="shared" si="16"/>
        <v/>
      </c>
      <c r="E153" s="24">
        <f t="shared" si="22"/>
        <v>17.311823771277886</v>
      </c>
      <c r="F153" s="29">
        <f t="shared" si="17"/>
        <v>5458.1707233156549</v>
      </c>
      <c r="G153" s="23" t="str">
        <f t="shared" si="18"/>
        <v/>
      </c>
      <c r="H153" s="23" t="str">
        <f t="shared" si="19"/>
        <v/>
      </c>
      <c r="I153" s="12" t="str">
        <f t="shared" si="23"/>
        <v/>
      </c>
      <c r="J153" s="9" t="str">
        <f t="shared" si="20"/>
        <v/>
      </c>
      <c r="K153" s="11" t="str">
        <f t="shared" si="21"/>
        <v/>
      </c>
    </row>
    <row r="154" spans="1:11" x14ac:dyDescent="0.3">
      <c r="A154" s="10">
        <v>150</v>
      </c>
      <c r="B154" s="4"/>
      <c r="C154" s="4"/>
      <c r="D154" s="10" t="str">
        <f t="shared" si="16"/>
        <v/>
      </c>
      <c r="E154" s="24">
        <f t="shared" si="22"/>
        <v>17.36690684691348</v>
      </c>
      <c r="F154" s="29">
        <f t="shared" si="17"/>
        <v>5475.5376301625683</v>
      </c>
      <c r="G154" s="23" t="str">
        <f t="shared" si="18"/>
        <v/>
      </c>
      <c r="H154" s="23" t="str">
        <f t="shared" si="19"/>
        <v/>
      </c>
      <c r="I154" s="12" t="str">
        <f t="shared" si="23"/>
        <v/>
      </c>
      <c r="J154" s="9" t="str">
        <f t="shared" si="20"/>
        <v/>
      </c>
      <c r="K154" s="11" t="str">
        <f t="shared" si="21"/>
        <v/>
      </c>
    </row>
    <row r="155" spans="1:11" x14ac:dyDescent="0.3">
      <c r="A155" s="10">
        <v>151</v>
      </c>
      <c r="B155" s="4"/>
      <c r="C155" s="4"/>
      <c r="D155" s="10" t="str">
        <f t="shared" si="16"/>
        <v/>
      </c>
      <c r="E155" s="24">
        <f t="shared" si="22"/>
        <v>17.422165186881102</v>
      </c>
      <c r="F155" s="29">
        <f t="shared" si="17"/>
        <v>5492.9597953494495</v>
      </c>
      <c r="G155" s="23" t="str">
        <f t="shared" si="18"/>
        <v/>
      </c>
      <c r="H155" s="23" t="str">
        <f t="shared" si="19"/>
        <v/>
      </c>
      <c r="I155" s="12" t="str">
        <f t="shared" si="23"/>
        <v/>
      </c>
      <c r="J155" s="9" t="str">
        <f t="shared" si="20"/>
        <v/>
      </c>
      <c r="K155" s="11" t="str">
        <f t="shared" si="21"/>
        <v/>
      </c>
    </row>
    <row r="156" spans="1:11" x14ac:dyDescent="0.3">
      <c r="A156" s="10">
        <v>152</v>
      </c>
      <c r="B156" s="4"/>
      <c r="C156" s="4"/>
      <c r="D156" s="10" t="str">
        <f t="shared" si="16"/>
        <v/>
      </c>
      <c r="E156" s="24">
        <f t="shared" si="22"/>
        <v>17.477599348839249</v>
      </c>
      <c r="F156" s="29">
        <f t="shared" si="17"/>
        <v>5510.4373946982887</v>
      </c>
      <c r="G156" s="23" t="str">
        <f t="shared" si="18"/>
        <v/>
      </c>
      <c r="H156" s="23" t="str">
        <f t="shared" si="19"/>
        <v/>
      </c>
      <c r="I156" s="12" t="str">
        <f t="shared" si="23"/>
        <v/>
      </c>
      <c r="J156" s="9" t="str">
        <f t="shared" si="20"/>
        <v/>
      </c>
      <c r="K156" s="11" t="str">
        <f t="shared" si="21"/>
        <v/>
      </c>
    </row>
    <row r="157" spans="1:11" x14ac:dyDescent="0.3">
      <c r="A157" s="10">
        <v>153</v>
      </c>
      <c r="B157" s="4"/>
      <c r="C157" s="4"/>
      <c r="D157" s="10" t="str">
        <f t="shared" si="16"/>
        <v/>
      </c>
      <c r="E157" s="24">
        <f t="shared" si="22"/>
        <v>17.533209892221748</v>
      </c>
      <c r="F157" s="29">
        <f t="shared" si="17"/>
        <v>5527.9706045905104</v>
      </c>
      <c r="G157" s="23" t="str">
        <f t="shared" si="18"/>
        <v/>
      </c>
      <c r="H157" s="23" t="str">
        <f t="shared" si="19"/>
        <v/>
      </c>
      <c r="I157" s="12" t="str">
        <f t="shared" si="23"/>
        <v/>
      </c>
      <c r="J157" s="9" t="str">
        <f t="shared" si="20"/>
        <v/>
      </c>
      <c r="K157" s="11" t="str">
        <f t="shared" si="21"/>
        <v/>
      </c>
    </row>
    <row r="158" spans="1:11" x14ac:dyDescent="0.3">
      <c r="A158" s="10">
        <v>154</v>
      </c>
      <c r="B158" s="4"/>
      <c r="C158" s="4"/>
      <c r="D158" s="10" t="str">
        <f t="shared" si="16"/>
        <v/>
      </c>
      <c r="E158" s="24">
        <f t="shared" si="22"/>
        <v>17.588997378242311</v>
      </c>
      <c r="F158" s="29">
        <f t="shared" si="17"/>
        <v>5545.5596019687528</v>
      </c>
      <c r="G158" s="23" t="str">
        <f t="shared" si="18"/>
        <v/>
      </c>
      <c r="H158" s="23" t="str">
        <f t="shared" si="19"/>
        <v/>
      </c>
      <c r="I158" s="12" t="str">
        <f t="shared" si="23"/>
        <v/>
      </c>
      <c r="J158" s="9" t="str">
        <f t="shared" si="20"/>
        <v/>
      </c>
      <c r="K158" s="11" t="str">
        <f t="shared" si="21"/>
        <v/>
      </c>
    </row>
    <row r="159" spans="1:11" x14ac:dyDescent="0.3">
      <c r="A159" s="10">
        <v>155</v>
      </c>
      <c r="B159" s="4"/>
      <c r="C159" s="4"/>
      <c r="D159" s="10" t="str">
        <f t="shared" si="16"/>
        <v/>
      </c>
      <c r="E159" s="24">
        <f t="shared" si="22"/>
        <v>17.644962369900895</v>
      </c>
      <c r="F159" s="29">
        <f t="shared" si="17"/>
        <v>5563.2045643386537</v>
      </c>
      <c r="G159" s="23" t="str">
        <f t="shared" si="18"/>
        <v/>
      </c>
      <c r="H159" s="23" t="str">
        <f t="shared" si="19"/>
        <v/>
      </c>
      <c r="I159" s="12" t="str">
        <f t="shared" si="23"/>
        <v/>
      </c>
      <c r="J159" s="9" t="str">
        <f t="shared" si="20"/>
        <v/>
      </c>
      <c r="K159" s="11" t="str">
        <f t="shared" si="21"/>
        <v/>
      </c>
    </row>
    <row r="160" spans="1:11" x14ac:dyDescent="0.3">
      <c r="A160" s="10">
        <v>156</v>
      </c>
      <c r="B160" s="4"/>
      <c r="C160" s="4"/>
      <c r="D160" s="10" t="str">
        <f t="shared" si="16"/>
        <v/>
      </c>
      <c r="E160" s="24">
        <f t="shared" si="22"/>
        <v>17.701105431986434</v>
      </c>
      <c r="F160" s="29">
        <f t="shared" si="17"/>
        <v>5580.9056697706401</v>
      </c>
      <c r="G160" s="23" t="str">
        <f t="shared" si="18"/>
        <v/>
      </c>
      <c r="H160" s="23" t="str">
        <f t="shared" si="19"/>
        <v/>
      </c>
      <c r="I160" s="12" t="str">
        <f t="shared" si="23"/>
        <v/>
      </c>
      <c r="J160" s="9" t="str">
        <f t="shared" si="20"/>
        <v/>
      </c>
      <c r="K160" s="11" t="str">
        <f t="shared" si="21"/>
        <v/>
      </c>
    </row>
    <row r="161" spans="1:11" x14ac:dyDescent="0.3">
      <c r="A161" s="10">
        <v>157</v>
      </c>
      <c r="B161" s="4"/>
      <c r="C161" s="4"/>
      <c r="D161" s="10" t="str">
        <f t="shared" si="16"/>
        <v/>
      </c>
      <c r="E161" s="24">
        <f t="shared" si="22"/>
        <v>17.757427131088662</v>
      </c>
      <c r="F161" s="29">
        <f t="shared" si="17"/>
        <v>5598.6630969017287</v>
      </c>
      <c r="G161" s="23" t="str">
        <f t="shared" si="18"/>
        <v/>
      </c>
      <c r="H161" s="23" t="str">
        <f t="shared" si="19"/>
        <v/>
      </c>
      <c r="I161" s="12" t="str">
        <f t="shared" si="23"/>
        <v/>
      </c>
      <c r="J161" s="9" t="str">
        <f t="shared" si="20"/>
        <v/>
      </c>
      <c r="K161" s="11" t="str">
        <f t="shared" si="21"/>
        <v/>
      </c>
    </row>
    <row r="162" spans="1:11" x14ac:dyDescent="0.3">
      <c r="A162" s="10">
        <v>158</v>
      </c>
      <c r="B162" s="4"/>
      <c r="C162" s="4"/>
      <c r="D162" s="10" t="str">
        <f t="shared" si="16"/>
        <v/>
      </c>
      <c r="E162" s="24">
        <f t="shared" si="22"/>
        <v>17.813928035596291</v>
      </c>
      <c r="F162" s="29">
        <f t="shared" si="17"/>
        <v>5616.477024937325</v>
      </c>
      <c r="G162" s="23" t="str">
        <f t="shared" si="18"/>
        <v/>
      </c>
      <c r="H162" s="23" t="str">
        <f t="shared" si="19"/>
        <v/>
      </c>
      <c r="I162" s="12" t="str">
        <f t="shared" si="23"/>
        <v/>
      </c>
      <c r="J162" s="9" t="str">
        <f t="shared" si="20"/>
        <v/>
      </c>
      <c r="K162" s="11" t="str">
        <f t="shared" si="21"/>
        <v/>
      </c>
    </row>
    <row r="163" spans="1:11" x14ac:dyDescent="0.3">
      <c r="A163" s="10">
        <v>159</v>
      </c>
      <c r="B163" s="4"/>
      <c r="C163" s="4"/>
      <c r="D163" s="10" t="str">
        <f t="shared" si="16"/>
        <v/>
      </c>
      <c r="E163" s="24">
        <f t="shared" si="22"/>
        <v>17.87060871570975</v>
      </c>
      <c r="F163" s="29">
        <f t="shared" si="17"/>
        <v>5634.3476336530348</v>
      </c>
      <c r="G163" s="23" t="str">
        <f t="shared" si="18"/>
        <v/>
      </c>
      <c r="H163" s="23" t="str">
        <f t="shared" si="19"/>
        <v/>
      </c>
      <c r="I163" s="12" t="str">
        <f t="shared" si="23"/>
        <v/>
      </c>
      <c r="J163" s="9" t="str">
        <f t="shared" si="20"/>
        <v/>
      </c>
      <c r="K163" s="11" t="str">
        <f t="shared" si="21"/>
        <v/>
      </c>
    </row>
    <row r="164" spans="1:11" x14ac:dyDescent="0.3">
      <c r="A164" s="10">
        <v>160</v>
      </c>
      <c r="B164" s="4"/>
      <c r="C164" s="4"/>
      <c r="D164" s="10" t="str">
        <f t="shared" si="16"/>
        <v/>
      </c>
      <c r="E164" s="24">
        <f t="shared" si="22"/>
        <v>17.927469743441179</v>
      </c>
      <c r="F164" s="29">
        <f t="shared" si="17"/>
        <v>5652.275103396476</v>
      </c>
      <c r="G164" s="23" t="str">
        <f t="shared" si="18"/>
        <v/>
      </c>
      <c r="H164" s="23" t="str">
        <f t="shared" si="19"/>
        <v/>
      </c>
      <c r="I164" s="12" t="str">
        <f t="shared" si="23"/>
        <v/>
      </c>
      <c r="J164" s="9" t="str">
        <f t="shared" si="20"/>
        <v/>
      </c>
      <c r="K164" s="11" t="str">
        <f t="shared" si="21"/>
        <v/>
      </c>
    </row>
    <row r="165" spans="1:11" x14ac:dyDescent="0.3">
      <c r="A165" s="10">
        <v>161</v>
      </c>
      <c r="B165" s="4"/>
      <c r="C165" s="4"/>
      <c r="D165" s="10" t="str">
        <f t="shared" si="16"/>
        <v/>
      </c>
      <c r="E165" s="24">
        <f t="shared" si="22"/>
        <v>17.984511692625347</v>
      </c>
      <c r="F165" s="29">
        <f t="shared" si="17"/>
        <v>5670.2596150891013</v>
      </c>
      <c r="G165" s="23" t="str">
        <f t="shared" si="18"/>
        <v/>
      </c>
      <c r="H165" s="23" t="str">
        <f t="shared" si="19"/>
        <v/>
      </c>
      <c r="I165" s="12" t="str">
        <f t="shared" si="23"/>
        <v/>
      </c>
      <c r="J165" s="9" t="str">
        <f t="shared" si="20"/>
        <v/>
      </c>
      <c r="K165" s="11" t="str">
        <f t="shared" si="21"/>
        <v/>
      </c>
    </row>
    <row r="166" spans="1:11" x14ac:dyDescent="0.3">
      <c r="A166" s="10">
        <v>162</v>
      </c>
      <c r="B166" s="4"/>
      <c r="C166" s="4"/>
      <c r="D166" s="10" t="str">
        <f t="shared" si="16"/>
        <v/>
      </c>
      <c r="E166" s="24">
        <f t="shared" si="22"/>
        <v>18.041735138919648</v>
      </c>
      <c r="F166" s="29">
        <f t="shared" si="17"/>
        <v>5688.301350228021</v>
      </c>
      <c r="G166" s="23" t="str">
        <f t="shared" si="18"/>
        <v/>
      </c>
      <c r="H166" s="23" t="str">
        <f t="shared" si="19"/>
        <v/>
      </c>
      <c r="I166" s="12" t="str">
        <f t="shared" si="23"/>
        <v/>
      </c>
      <c r="J166" s="9" t="str">
        <f t="shared" si="20"/>
        <v/>
      </c>
      <c r="K166" s="11" t="str">
        <f t="shared" si="21"/>
        <v/>
      </c>
    </row>
    <row r="167" spans="1:11" x14ac:dyDescent="0.3">
      <c r="A167" s="10">
        <v>163</v>
      </c>
      <c r="B167" s="4"/>
      <c r="C167" s="4"/>
      <c r="D167" s="10" t="str">
        <f t="shared" si="16"/>
        <v/>
      </c>
      <c r="E167" s="24">
        <f t="shared" si="22"/>
        <v>18.09914065981684</v>
      </c>
      <c r="F167" s="29">
        <f t="shared" si="17"/>
        <v>5706.4004908878378</v>
      </c>
      <c r="G167" s="23" t="str">
        <f t="shared" si="18"/>
        <v/>
      </c>
      <c r="H167" s="23" t="str">
        <f t="shared" si="19"/>
        <v/>
      </c>
      <c r="I167" s="12" t="str">
        <f t="shared" si="23"/>
        <v/>
      </c>
      <c r="J167" s="9" t="str">
        <f t="shared" si="20"/>
        <v/>
      </c>
      <c r="K167" s="11" t="str">
        <f t="shared" si="21"/>
        <v/>
      </c>
    </row>
    <row r="168" spans="1:11" x14ac:dyDescent="0.3">
      <c r="A168" s="10">
        <v>164</v>
      </c>
      <c r="B168" s="4"/>
      <c r="C168" s="4"/>
      <c r="D168" s="10" t="str">
        <f t="shared" si="16"/>
        <v/>
      </c>
      <c r="E168" s="24">
        <f t="shared" si="22"/>
        <v>18.156728834643218</v>
      </c>
      <c r="F168" s="29">
        <f t="shared" si="17"/>
        <v>5724.557219722481</v>
      </c>
      <c r="G168" s="23" t="str">
        <f t="shared" si="18"/>
        <v/>
      </c>
      <c r="H168" s="23" t="str">
        <f t="shared" si="19"/>
        <v/>
      </c>
      <c r="I168" s="12" t="str">
        <f t="shared" si="23"/>
        <v/>
      </c>
      <c r="J168" s="9" t="str">
        <f t="shared" si="20"/>
        <v/>
      </c>
      <c r="K168" s="11" t="str">
        <f t="shared" si="21"/>
        <v/>
      </c>
    </row>
    <row r="169" spans="1:11" x14ac:dyDescent="0.3">
      <c r="A169" s="10">
        <v>165</v>
      </c>
      <c r="B169" s="4"/>
      <c r="C169" s="4"/>
      <c r="D169" s="10" t="str">
        <f t="shared" si="16"/>
        <v/>
      </c>
      <c r="E169" s="24">
        <f t="shared" si="22"/>
        <v>18.214500244571354</v>
      </c>
      <c r="F169" s="29">
        <f t="shared" si="17"/>
        <v>5742.7717199670524</v>
      </c>
      <c r="G169" s="23" t="str">
        <f t="shared" si="18"/>
        <v/>
      </c>
      <c r="H169" s="23" t="str">
        <f t="shared" si="19"/>
        <v/>
      </c>
      <c r="I169" s="12" t="str">
        <f t="shared" si="23"/>
        <v/>
      </c>
      <c r="J169" s="9" t="str">
        <f t="shared" si="20"/>
        <v/>
      </c>
      <c r="K169" s="11" t="str">
        <f t="shared" si="21"/>
        <v/>
      </c>
    </row>
    <row r="170" spans="1:11" x14ac:dyDescent="0.3">
      <c r="A170" s="10">
        <v>166</v>
      </c>
      <c r="B170" s="4"/>
      <c r="C170" s="4"/>
      <c r="D170" s="10" t="str">
        <f t="shared" si="16"/>
        <v/>
      </c>
      <c r="E170" s="24">
        <f t="shared" si="22"/>
        <v>18.272455472622823</v>
      </c>
      <c r="F170" s="29">
        <f t="shared" si="17"/>
        <v>5761.0441754396752</v>
      </c>
      <c r="G170" s="23" t="str">
        <f t="shared" si="18"/>
        <v/>
      </c>
      <c r="H170" s="23" t="str">
        <f t="shared" si="19"/>
        <v/>
      </c>
      <c r="I170" s="12" t="str">
        <f t="shared" si="23"/>
        <v/>
      </c>
      <c r="J170" s="9" t="str">
        <f t="shared" si="20"/>
        <v/>
      </c>
      <c r="K170" s="11" t="str">
        <f t="shared" si="21"/>
        <v/>
      </c>
    </row>
    <row r="171" spans="1:11" x14ac:dyDescent="0.3">
      <c r="A171" s="10">
        <v>167</v>
      </c>
      <c r="B171" s="4"/>
      <c r="C171" s="4"/>
      <c r="D171" s="10" t="str">
        <f t="shared" si="16"/>
        <v/>
      </c>
      <c r="E171" s="24">
        <f t="shared" si="22"/>
        <v>18.33059510367184</v>
      </c>
      <c r="F171" s="29">
        <f t="shared" si="17"/>
        <v>5779.374770543347</v>
      </c>
      <c r="G171" s="23" t="str">
        <f t="shared" si="18"/>
        <v/>
      </c>
      <c r="H171" s="23" t="str">
        <f t="shared" si="19"/>
        <v/>
      </c>
      <c r="I171" s="12" t="str">
        <f t="shared" si="23"/>
        <v/>
      </c>
      <c r="J171" s="9" t="str">
        <f t="shared" si="20"/>
        <v/>
      </c>
      <c r="K171" s="11" t="str">
        <f t="shared" si="21"/>
        <v/>
      </c>
    </row>
    <row r="172" spans="1:11" x14ac:dyDescent="0.3">
      <c r="A172" s="10">
        <v>168</v>
      </c>
      <c r="B172" s="4"/>
      <c r="C172" s="4"/>
      <c r="D172" s="10" t="str">
        <f t="shared" si="16"/>
        <v/>
      </c>
      <c r="E172" s="24">
        <f t="shared" si="22"/>
        <v>18.388919724456173</v>
      </c>
      <c r="F172" s="29">
        <f t="shared" si="17"/>
        <v>5797.7636902678032</v>
      </c>
      <c r="G172" s="23" t="str">
        <f t="shared" si="18"/>
        <v/>
      </c>
      <c r="H172" s="23" t="str">
        <f t="shared" si="19"/>
        <v/>
      </c>
      <c r="I172" s="12" t="str">
        <f t="shared" si="23"/>
        <v/>
      </c>
      <c r="J172" s="9" t="str">
        <f t="shared" si="20"/>
        <v/>
      </c>
      <c r="K172" s="11" t="str">
        <f t="shared" si="21"/>
        <v/>
      </c>
    </row>
    <row r="173" spans="1:11" x14ac:dyDescent="0.3">
      <c r="A173" s="10">
        <v>169</v>
      </c>
      <c r="B173" s="4"/>
      <c r="C173" s="4"/>
      <c r="D173" s="10" t="str">
        <f t="shared" si="16"/>
        <v/>
      </c>
      <c r="E173" s="24">
        <f t="shared" si="22"/>
        <v>18.447429923578966</v>
      </c>
      <c r="F173" s="29">
        <f t="shared" si="17"/>
        <v>5816.2111201913822</v>
      </c>
      <c r="G173" s="23" t="str">
        <f t="shared" si="18"/>
        <v/>
      </c>
      <c r="H173" s="23" t="str">
        <f t="shared" si="19"/>
        <v/>
      </c>
      <c r="I173" s="12" t="str">
        <f t="shared" si="23"/>
        <v/>
      </c>
      <c r="J173" s="9" t="str">
        <f t="shared" si="20"/>
        <v/>
      </c>
      <c r="K173" s="11" t="str">
        <f t="shared" si="21"/>
        <v/>
      </c>
    </row>
    <row r="174" spans="1:11" x14ac:dyDescent="0.3">
      <c r="A174" s="10">
        <v>170</v>
      </c>
      <c r="B174" s="4"/>
      <c r="C174" s="4"/>
      <c r="D174" s="10" t="str">
        <f t="shared" si="16"/>
        <v/>
      </c>
      <c r="E174" s="24">
        <f t="shared" si="22"/>
        <v>18.50612629151783</v>
      </c>
      <c r="F174" s="29">
        <f t="shared" si="17"/>
        <v>5834.7172464829</v>
      </c>
      <c r="G174" s="23" t="str">
        <f t="shared" si="18"/>
        <v/>
      </c>
      <c r="H174" s="23" t="str">
        <f t="shared" si="19"/>
        <v/>
      </c>
      <c r="I174" s="12" t="str">
        <f t="shared" si="23"/>
        <v/>
      </c>
      <c r="J174" s="9" t="str">
        <f t="shared" si="20"/>
        <v/>
      </c>
      <c r="K174" s="11" t="str">
        <f t="shared" si="21"/>
        <v/>
      </c>
    </row>
    <row r="175" spans="1:11" x14ac:dyDescent="0.3">
      <c r="A175" s="10">
        <v>171</v>
      </c>
      <c r="B175" s="4"/>
      <c r="C175" s="4"/>
      <c r="D175" s="10" t="str">
        <f t="shared" si="16"/>
        <v/>
      </c>
      <c r="E175" s="24">
        <f t="shared" si="22"/>
        <v>18.565009420627575</v>
      </c>
      <c r="F175" s="29">
        <f t="shared" si="17"/>
        <v>5853.2822559035276</v>
      </c>
      <c r="G175" s="23" t="str">
        <f t="shared" si="18"/>
        <v/>
      </c>
      <c r="H175" s="23" t="str">
        <f t="shared" si="19"/>
        <v/>
      </c>
      <c r="I175" s="12" t="str">
        <f t="shared" si="23"/>
        <v/>
      </c>
      <c r="J175" s="9" t="str">
        <f t="shared" si="20"/>
        <v/>
      </c>
      <c r="K175" s="11" t="str">
        <f t="shared" si="21"/>
        <v/>
      </c>
    </row>
    <row r="176" spans="1:11" x14ac:dyDescent="0.3">
      <c r="A176" s="10">
        <v>172</v>
      </c>
      <c r="B176" s="4"/>
      <c r="C176" s="4"/>
      <c r="D176" s="10" t="str">
        <f t="shared" si="16"/>
        <v/>
      </c>
      <c r="E176" s="24">
        <f t="shared" si="22"/>
        <v>18.624079905147482</v>
      </c>
      <c r="F176" s="29">
        <f t="shared" si="17"/>
        <v>5871.9063358086751</v>
      </c>
      <c r="G176" s="23" t="str">
        <f t="shared" si="18"/>
        <v/>
      </c>
      <c r="H176" s="23" t="str">
        <f t="shared" si="19"/>
        <v/>
      </c>
      <c r="I176" s="12" t="str">
        <f t="shared" si="23"/>
        <v/>
      </c>
      <c r="J176" s="9" t="str">
        <f t="shared" si="20"/>
        <v/>
      </c>
      <c r="K176" s="11" t="str">
        <f t="shared" si="21"/>
        <v/>
      </c>
    </row>
    <row r="177" spans="1:11" x14ac:dyDescent="0.3">
      <c r="A177" s="10">
        <v>173</v>
      </c>
      <c r="B177" s="4"/>
      <c r="C177" s="4"/>
      <c r="D177" s="10" t="str">
        <f t="shared" si="16"/>
        <v/>
      </c>
      <c r="E177" s="24">
        <f t="shared" si="22"/>
        <v>18.683338341209492</v>
      </c>
      <c r="F177" s="29">
        <f t="shared" si="17"/>
        <v>5890.5896741498846</v>
      </c>
      <c r="G177" s="23" t="str">
        <f t="shared" si="18"/>
        <v/>
      </c>
      <c r="H177" s="23" t="str">
        <f t="shared" si="19"/>
        <v/>
      </c>
      <c r="I177" s="12" t="str">
        <f t="shared" si="23"/>
        <v/>
      </c>
      <c r="J177" s="9" t="str">
        <f t="shared" si="20"/>
        <v/>
      </c>
      <c r="K177" s="11" t="str">
        <f t="shared" si="21"/>
        <v/>
      </c>
    </row>
    <row r="178" spans="1:11" x14ac:dyDescent="0.3">
      <c r="A178" s="10">
        <v>174</v>
      </c>
      <c r="B178" s="4"/>
      <c r="C178" s="4"/>
      <c r="D178" s="10" t="str">
        <f t="shared" si="16"/>
        <v/>
      </c>
      <c r="E178" s="24">
        <f t="shared" si="22"/>
        <v>18.742785326840931</v>
      </c>
      <c r="F178" s="29">
        <f t="shared" si="17"/>
        <v>5909.3324594767255</v>
      </c>
      <c r="G178" s="23" t="str">
        <f t="shared" si="18"/>
        <v/>
      </c>
      <c r="H178" s="23" t="str">
        <f t="shared" si="19"/>
        <v/>
      </c>
      <c r="I178" s="12" t="str">
        <f t="shared" si="23"/>
        <v/>
      </c>
      <c r="J178" s="9" t="str">
        <f t="shared" si="20"/>
        <v/>
      </c>
      <c r="K178" s="11" t="str">
        <f t="shared" si="21"/>
        <v/>
      </c>
    </row>
    <row r="179" spans="1:11" x14ac:dyDescent="0.3">
      <c r="A179" s="10">
        <v>175</v>
      </c>
      <c r="B179" s="4"/>
      <c r="C179" s="4"/>
      <c r="D179" s="10" t="str">
        <f t="shared" si="16"/>
        <v/>
      </c>
      <c r="E179" s="24">
        <f t="shared" si="22"/>
        <v>18.80242146197179</v>
      </c>
      <c r="F179" s="29">
        <f t="shared" si="17"/>
        <v>5928.1348809386973</v>
      </c>
      <c r="G179" s="23" t="str">
        <f t="shared" si="18"/>
        <v/>
      </c>
      <c r="H179" s="23" t="str">
        <f t="shared" si="19"/>
        <v/>
      </c>
      <c r="I179" s="12" t="str">
        <f t="shared" si="23"/>
        <v/>
      </c>
      <c r="J179" s="9" t="str">
        <f t="shared" si="20"/>
        <v/>
      </c>
      <c r="K179" s="11" t="str">
        <f t="shared" si="21"/>
        <v/>
      </c>
    </row>
    <row r="180" spans="1:11" x14ac:dyDescent="0.3">
      <c r="A180" s="10">
        <v>176</v>
      </c>
      <c r="B180" s="4"/>
      <c r="C180" s="4"/>
      <c r="D180" s="10" t="str">
        <f t="shared" si="16"/>
        <v/>
      </c>
      <c r="E180" s="24">
        <f t="shared" si="22"/>
        <v>18.862247348441088</v>
      </c>
      <c r="F180" s="29">
        <f t="shared" si="17"/>
        <v>5946.9971282871384</v>
      </c>
      <c r="G180" s="23" t="str">
        <f t="shared" si="18"/>
        <v/>
      </c>
      <c r="H180" s="23" t="str">
        <f t="shared" si="19"/>
        <v/>
      </c>
      <c r="I180" s="12" t="str">
        <f t="shared" si="23"/>
        <v/>
      </c>
      <c r="J180" s="9" t="str">
        <f t="shared" si="20"/>
        <v/>
      </c>
      <c r="K180" s="11" t="str">
        <f t="shared" si="21"/>
        <v/>
      </c>
    </row>
    <row r="181" spans="1:11" x14ac:dyDescent="0.3">
      <c r="A181" s="10">
        <v>177</v>
      </c>
      <c r="B181" s="4"/>
      <c r="C181" s="4"/>
      <c r="D181" s="10" t="str">
        <f t="shared" si="16"/>
        <v/>
      </c>
      <c r="E181" s="24">
        <f t="shared" si="22"/>
        <v>18.92226359000415</v>
      </c>
      <c r="F181" s="29">
        <f t="shared" si="17"/>
        <v>5965.9193918771425</v>
      </c>
      <c r="G181" s="23" t="str">
        <f t="shared" si="18"/>
        <v/>
      </c>
      <c r="H181" s="23" t="str">
        <f t="shared" si="19"/>
        <v/>
      </c>
      <c r="I181" s="12" t="str">
        <f t="shared" si="23"/>
        <v/>
      </c>
      <c r="J181" s="9" t="str">
        <f t="shared" si="20"/>
        <v/>
      </c>
      <c r="K181" s="11" t="str">
        <f t="shared" si="21"/>
        <v/>
      </c>
    </row>
    <row r="182" spans="1:11" x14ac:dyDescent="0.3">
      <c r="A182" s="10">
        <v>178</v>
      </c>
      <c r="B182" s="4"/>
      <c r="C182" s="4"/>
      <c r="D182" s="10" t="str">
        <f t="shared" si="16"/>
        <v/>
      </c>
      <c r="E182" s="24">
        <f t="shared" si="22"/>
        <v>18.982470792336244</v>
      </c>
      <c r="F182" s="29">
        <f t="shared" si="17"/>
        <v>5984.9018626694788</v>
      </c>
      <c r="G182" s="23" t="str">
        <f t="shared" si="18"/>
        <v/>
      </c>
      <c r="H182" s="23" t="str">
        <f t="shared" si="19"/>
        <v/>
      </c>
      <c r="I182" s="12" t="str">
        <f t="shared" si="23"/>
        <v/>
      </c>
      <c r="J182" s="9" t="str">
        <f t="shared" si="20"/>
        <v/>
      </c>
      <c r="K182" s="11" t="str">
        <f t="shared" si="21"/>
        <v/>
      </c>
    </row>
    <row r="183" spans="1:11" x14ac:dyDescent="0.3">
      <c r="A183" s="10">
        <v>179</v>
      </c>
      <c r="B183" s="4"/>
      <c r="C183" s="4"/>
      <c r="D183" s="10" t="str">
        <f t="shared" si="16"/>
        <v/>
      </c>
      <c r="E183" s="24">
        <f t="shared" si="22"/>
        <v>19.042869563038948</v>
      </c>
      <c r="F183" s="29">
        <f t="shared" si="17"/>
        <v>6003.9447322325177</v>
      </c>
      <c r="G183" s="23" t="str">
        <f t="shared" si="18"/>
        <v/>
      </c>
      <c r="H183" s="23" t="str">
        <f t="shared" si="19"/>
        <v/>
      </c>
      <c r="I183" s="12" t="str">
        <f t="shared" si="23"/>
        <v/>
      </c>
      <c r="J183" s="9" t="str">
        <f t="shared" si="20"/>
        <v/>
      </c>
      <c r="K183" s="11" t="str">
        <f t="shared" si="21"/>
        <v/>
      </c>
    </row>
    <row r="184" spans="1:11" x14ac:dyDescent="0.3">
      <c r="A184" s="10">
        <v>180</v>
      </c>
      <c r="B184" s="4"/>
      <c r="C184" s="4"/>
      <c r="D184" s="10" t="str">
        <f t="shared" si="16"/>
        <v/>
      </c>
      <c r="E184" s="24">
        <f t="shared" si="22"/>
        <v>19.103460511649246</v>
      </c>
      <c r="F184" s="29">
        <f t="shared" si="17"/>
        <v>6023.048192744167</v>
      </c>
      <c r="G184" s="23" t="str">
        <f t="shared" si="18"/>
        <v/>
      </c>
      <c r="H184" s="23" t="str">
        <f t="shared" si="19"/>
        <v/>
      </c>
      <c r="I184" s="12" t="str">
        <f t="shared" si="23"/>
        <v/>
      </c>
      <c r="J184" s="9" t="str">
        <f t="shared" si="20"/>
        <v/>
      </c>
      <c r="K184" s="11" t="str">
        <f t="shared" si="21"/>
        <v/>
      </c>
    </row>
    <row r="185" spans="1:11" x14ac:dyDescent="0.3">
      <c r="A185" s="10">
        <v>181</v>
      </c>
      <c r="B185" s="4"/>
      <c r="C185" s="4"/>
      <c r="D185" s="10" t="str">
        <f t="shared" si="16"/>
        <v/>
      </c>
      <c r="E185" s="24">
        <f t="shared" si="22"/>
        <v>19.164244249640433</v>
      </c>
      <c r="F185" s="29">
        <f t="shared" si="17"/>
        <v>6042.2124369938074</v>
      </c>
      <c r="G185" s="23" t="str">
        <f t="shared" si="18"/>
        <v/>
      </c>
      <c r="H185" s="23" t="str">
        <f t="shared" si="19"/>
        <v/>
      </c>
      <c r="I185" s="12" t="str">
        <f t="shared" si="23"/>
        <v/>
      </c>
      <c r="J185" s="9" t="str">
        <f t="shared" si="20"/>
        <v/>
      </c>
      <c r="K185" s="11" t="str">
        <f t="shared" si="21"/>
        <v/>
      </c>
    </row>
    <row r="186" spans="1:11" x14ac:dyDescent="0.3">
      <c r="A186" s="10">
        <v>182</v>
      </c>
      <c r="B186" s="4"/>
      <c r="C186" s="4"/>
      <c r="D186" s="10" t="str">
        <f t="shared" si="16"/>
        <v/>
      </c>
      <c r="E186" s="24">
        <f t="shared" si="22"/>
        <v>19.225221390434854</v>
      </c>
      <c r="F186" s="29">
        <f t="shared" si="17"/>
        <v>6061.4376583842422</v>
      </c>
      <c r="G186" s="23" t="str">
        <f t="shared" si="18"/>
        <v/>
      </c>
      <c r="H186" s="23" t="str">
        <f t="shared" si="19"/>
        <v/>
      </c>
      <c r="I186" s="12" t="str">
        <f t="shared" si="23"/>
        <v/>
      </c>
      <c r="J186" s="9" t="str">
        <f t="shared" si="20"/>
        <v/>
      </c>
      <c r="K186" s="11" t="str">
        <f t="shared" si="21"/>
        <v/>
      </c>
    </row>
    <row r="187" spans="1:11" x14ac:dyDescent="0.3">
      <c r="A187" s="10">
        <v>183</v>
      </c>
      <c r="B187" s="4"/>
      <c r="C187" s="4"/>
      <c r="D187" s="10" t="str">
        <f t="shared" si="16"/>
        <v/>
      </c>
      <c r="E187" s="24">
        <f t="shared" si="22"/>
        <v>19.286392549404809</v>
      </c>
      <c r="F187" s="29">
        <f t="shared" si="17"/>
        <v>6080.724050933647</v>
      </c>
      <c r="G187" s="23" t="str">
        <f t="shared" si="18"/>
        <v/>
      </c>
      <c r="H187" s="23" t="str">
        <f t="shared" si="19"/>
        <v/>
      </c>
      <c r="I187" s="12" t="str">
        <f t="shared" si="23"/>
        <v/>
      </c>
      <c r="J187" s="9" t="str">
        <f t="shared" si="20"/>
        <v/>
      </c>
      <c r="K187" s="11" t="str">
        <f t="shared" si="21"/>
        <v/>
      </c>
    </row>
    <row r="188" spans="1:11" x14ac:dyDescent="0.3">
      <c r="A188" s="10">
        <v>184</v>
      </c>
      <c r="B188" s="4"/>
      <c r="C188" s="4"/>
      <c r="D188" s="10" t="str">
        <f t="shared" si="16"/>
        <v/>
      </c>
      <c r="E188" s="24">
        <f t="shared" si="22"/>
        <v>19.347758343879832</v>
      </c>
      <c r="F188" s="29">
        <f t="shared" si="17"/>
        <v>6100.0718092775269</v>
      </c>
      <c r="G188" s="23" t="str">
        <f t="shared" si="18"/>
        <v/>
      </c>
      <c r="H188" s="23" t="str">
        <f t="shared" si="19"/>
        <v/>
      </c>
      <c r="I188" s="12" t="str">
        <f t="shared" si="23"/>
        <v/>
      </c>
      <c r="J188" s="9" t="str">
        <f t="shared" si="20"/>
        <v/>
      </c>
      <c r="K188" s="11" t="str">
        <f t="shared" si="21"/>
        <v/>
      </c>
    </row>
    <row r="189" spans="1:11" x14ac:dyDescent="0.3">
      <c r="A189" s="10">
        <v>185</v>
      </c>
      <c r="B189" s="4"/>
      <c r="C189" s="4"/>
      <c r="D189" s="10" t="str">
        <f t="shared" si="16"/>
        <v/>
      </c>
      <c r="E189" s="24">
        <f t="shared" si="22"/>
        <v>19.409319393155783</v>
      </c>
      <c r="F189" s="29">
        <f t="shared" si="17"/>
        <v>6119.4811286706827</v>
      </c>
      <c r="G189" s="23" t="str">
        <f t="shared" si="18"/>
        <v/>
      </c>
      <c r="H189" s="23" t="str">
        <f t="shared" si="19"/>
        <v/>
      </c>
      <c r="I189" s="12" t="str">
        <f t="shared" si="23"/>
        <v/>
      </c>
      <c r="J189" s="9" t="str">
        <f t="shared" si="20"/>
        <v/>
      </c>
      <c r="K189" s="11" t="str">
        <f t="shared" si="21"/>
        <v/>
      </c>
    </row>
    <row r="190" spans="1:11" x14ac:dyDescent="0.3">
      <c r="A190" s="10">
        <v>186</v>
      </c>
      <c r="B190" s="4"/>
      <c r="C190" s="4"/>
      <c r="D190" s="10" t="str">
        <f t="shared" si="16"/>
        <v/>
      </c>
      <c r="E190" s="24">
        <f t="shared" si="22"/>
        <v>19.47107631849758</v>
      </c>
      <c r="F190" s="29">
        <f t="shared" si="17"/>
        <v>6138.9522049891802</v>
      </c>
      <c r="G190" s="23" t="str">
        <f t="shared" si="18"/>
        <v/>
      </c>
      <c r="H190" s="23" t="str">
        <f t="shared" si="19"/>
        <v/>
      </c>
      <c r="I190" s="12" t="str">
        <f t="shared" si="23"/>
        <v/>
      </c>
      <c r="J190" s="9" t="str">
        <f t="shared" si="20"/>
        <v/>
      </c>
      <c r="K190" s="11" t="str">
        <f t="shared" si="21"/>
        <v/>
      </c>
    </row>
    <row r="191" spans="1:11" x14ac:dyDescent="0.3">
      <c r="A191" s="10">
        <v>187</v>
      </c>
      <c r="B191" s="4"/>
      <c r="C191" s="4"/>
      <c r="D191" s="10" t="str">
        <f t="shared" si="16"/>
        <v/>
      </c>
      <c r="E191" s="24">
        <f t="shared" si="22"/>
        <v>19.533029743147381</v>
      </c>
      <c r="F191" s="29">
        <f t="shared" si="17"/>
        <v>6158.4852347323276</v>
      </c>
      <c r="G191" s="23" t="str">
        <f t="shared" si="18"/>
        <v/>
      </c>
      <c r="H191" s="23" t="str">
        <f t="shared" si="19"/>
        <v/>
      </c>
      <c r="I191" s="12" t="str">
        <f t="shared" si="23"/>
        <v/>
      </c>
      <c r="J191" s="9" t="str">
        <f t="shared" si="20"/>
        <v/>
      </c>
      <c r="K191" s="11" t="str">
        <f t="shared" si="21"/>
        <v/>
      </c>
    </row>
    <row r="192" spans="1:11" x14ac:dyDescent="0.3">
      <c r="A192" s="10">
        <v>188</v>
      </c>
      <c r="B192" s="4"/>
      <c r="C192" s="4"/>
      <c r="D192" s="10" t="str">
        <f t="shared" si="16"/>
        <v/>
      </c>
      <c r="E192" s="24">
        <f t="shared" si="22"/>
        <v>19.595180292330042</v>
      </c>
      <c r="F192" s="29">
        <f t="shared" si="17"/>
        <v>6178.0804150246577</v>
      </c>
      <c r="G192" s="23" t="str">
        <f t="shared" si="18"/>
        <v/>
      </c>
      <c r="H192" s="23" t="str">
        <f t="shared" si="19"/>
        <v/>
      </c>
      <c r="I192" s="12" t="str">
        <f t="shared" si="23"/>
        <v/>
      </c>
      <c r="J192" s="9" t="str">
        <f t="shared" si="20"/>
        <v/>
      </c>
      <c r="K192" s="11" t="str">
        <f t="shared" si="21"/>
        <v/>
      </c>
    </row>
    <row r="193" spans="1:11" x14ac:dyDescent="0.3">
      <c r="A193" s="10">
        <v>189</v>
      </c>
      <c r="B193" s="4"/>
      <c r="C193" s="4"/>
      <c r="D193" s="10" t="str">
        <f t="shared" si="16"/>
        <v/>
      </c>
      <c r="E193" s="24">
        <f t="shared" si="22"/>
        <v>19.657528593260395</v>
      </c>
      <c r="F193" s="29">
        <f t="shared" si="17"/>
        <v>6197.7379436179181</v>
      </c>
      <c r="G193" s="23" t="str">
        <f t="shared" si="18"/>
        <v/>
      </c>
      <c r="H193" s="23" t="str">
        <f t="shared" si="19"/>
        <v/>
      </c>
      <c r="I193" s="12" t="str">
        <f t="shared" si="23"/>
        <v/>
      </c>
      <c r="J193" s="9" t="str">
        <f t="shared" si="20"/>
        <v/>
      </c>
      <c r="K193" s="11" t="str">
        <f t="shared" si="21"/>
        <v/>
      </c>
    </row>
    <row r="194" spans="1:11" x14ac:dyDescent="0.3">
      <c r="A194" s="10">
        <v>190</v>
      </c>
      <c r="B194" s="4"/>
      <c r="C194" s="4"/>
      <c r="D194" s="10" t="str">
        <f t="shared" si="16"/>
        <v/>
      </c>
      <c r="E194" s="24">
        <f t="shared" si="22"/>
        <v>19.720075275147792</v>
      </c>
      <c r="F194" s="29">
        <f t="shared" si="17"/>
        <v>6217.4580188930659</v>
      </c>
      <c r="G194" s="23" t="str">
        <f t="shared" si="18"/>
        <v/>
      </c>
      <c r="H194" s="23" t="str">
        <f t="shared" si="19"/>
        <v/>
      </c>
      <c r="I194" s="12" t="str">
        <f t="shared" si="23"/>
        <v/>
      </c>
      <c r="J194" s="9" t="str">
        <f t="shared" si="20"/>
        <v/>
      </c>
      <c r="K194" s="11" t="str">
        <f t="shared" si="21"/>
        <v/>
      </c>
    </row>
    <row r="195" spans="1:11" x14ac:dyDescent="0.3">
      <c r="A195" s="10">
        <v>191</v>
      </c>
      <c r="B195" s="4"/>
      <c r="C195" s="4"/>
      <c r="D195" s="10" t="str">
        <f t="shared" si="16"/>
        <v/>
      </c>
      <c r="E195" s="24">
        <f t="shared" si="22"/>
        <v>19.782820969205204</v>
      </c>
      <c r="F195" s="29">
        <f t="shared" si="17"/>
        <v>6237.2408398622711</v>
      </c>
      <c r="G195" s="23" t="str">
        <f t="shared" si="18"/>
        <v/>
      </c>
      <c r="H195" s="23" t="str">
        <f t="shared" si="19"/>
        <v/>
      </c>
      <c r="I195" s="12" t="str">
        <f t="shared" si="23"/>
        <v/>
      </c>
      <c r="J195" s="9" t="str">
        <f t="shared" si="20"/>
        <v/>
      </c>
      <c r="K195" s="11" t="str">
        <f t="shared" si="21"/>
        <v/>
      </c>
    </row>
    <row r="196" spans="1:11" x14ac:dyDescent="0.3">
      <c r="A196" s="10">
        <v>192</v>
      </c>
      <c r="B196" s="4"/>
      <c r="C196" s="4"/>
      <c r="D196" s="10" t="str">
        <f t="shared" si="16"/>
        <v/>
      </c>
      <c r="E196" s="24">
        <f t="shared" si="22"/>
        <v>19.845766308652856</v>
      </c>
      <c r="F196" s="29">
        <f t="shared" si="17"/>
        <v>6257.0866061709239</v>
      </c>
      <c r="G196" s="23" t="str">
        <f t="shared" si="18"/>
        <v/>
      </c>
      <c r="H196" s="23" t="str">
        <f t="shared" si="19"/>
        <v/>
      </c>
      <c r="I196" s="12" t="str">
        <f t="shared" si="23"/>
        <v/>
      </c>
      <c r="J196" s="9" t="str">
        <f t="shared" si="20"/>
        <v/>
      </c>
      <c r="K196" s="11" t="str">
        <f t="shared" si="21"/>
        <v/>
      </c>
    </row>
    <row r="197" spans="1:11" x14ac:dyDescent="0.3">
      <c r="A197" s="10">
        <v>193</v>
      </c>
      <c r="B197" s="4"/>
      <c r="C197" s="4"/>
      <c r="D197" s="10" t="str">
        <f t="shared" si="16"/>
        <v/>
      </c>
      <c r="E197" s="24">
        <f t="shared" si="22"/>
        <v>19.908911928725502</v>
      </c>
      <c r="F197" s="29">
        <f t="shared" si="17"/>
        <v>6276.9955180996494</v>
      </c>
      <c r="G197" s="23" t="str">
        <f t="shared" si="18"/>
        <v/>
      </c>
      <c r="H197" s="23" t="str">
        <f t="shared" si="19"/>
        <v/>
      </c>
      <c r="I197" s="12" t="str">
        <f t="shared" si="23"/>
        <v/>
      </c>
      <c r="J197" s="9" t="str">
        <f t="shared" si="20"/>
        <v/>
      </c>
      <c r="K197" s="11" t="str">
        <f t="shared" si="21"/>
        <v/>
      </c>
    </row>
    <row r="198" spans="1:11" x14ac:dyDescent="0.3">
      <c r="A198" s="10">
        <v>194</v>
      </c>
      <c r="B198" s="4"/>
      <c r="C198" s="4"/>
      <c r="D198" s="10" t="str">
        <f t="shared" ref="D198:D261" si="24">IF(C198&gt;0,C198+D197,IF(C198&lt;0,D197+C198,""))</f>
        <v/>
      </c>
      <c r="E198" s="24">
        <f t="shared" si="22"/>
        <v>19.972258466680614</v>
      </c>
      <c r="F198" s="29">
        <f t="shared" ref="F198:F261" si="25">F197*$M$12+F197</f>
        <v>6296.96777656633</v>
      </c>
      <c r="G198" s="23" t="str">
        <f t="shared" ref="G198:G261" si="26">IFERROR((D198/$M$5)-1,"")</f>
        <v/>
      </c>
      <c r="H198" s="23" t="str">
        <f t="shared" ref="H198:H261" si="27">IFERROR(G198-$M$13,"")</f>
        <v/>
      </c>
      <c r="I198" s="12" t="str">
        <f t="shared" si="23"/>
        <v/>
      </c>
      <c r="J198" s="9" t="str">
        <f t="shared" ref="J198:J261" si="28">IFERROR(K198/D198,"")</f>
        <v/>
      </c>
      <c r="K198" s="11" t="str">
        <f t="shared" ref="K198:K261" si="29">IFERROR(D198-F198,"")</f>
        <v/>
      </c>
    </row>
    <row r="199" spans="1:11" x14ac:dyDescent="0.3">
      <c r="A199" s="10">
        <v>195</v>
      </c>
      <c r="B199" s="4"/>
      <c r="C199" s="4"/>
      <c r="D199" s="10" t="str">
        <f t="shared" si="24"/>
        <v/>
      </c>
      <c r="E199" s="24">
        <f t="shared" ref="E199:E262" si="30">F199-F198</f>
        <v>20.035806561802019</v>
      </c>
      <c r="F199" s="29">
        <f t="shared" si="25"/>
        <v>6317.003583128132</v>
      </c>
      <c r="G199" s="23" t="str">
        <f t="shared" si="26"/>
        <v/>
      </c>
      <c r="H199" s="23" t="str">
        <f t="shared" si="27"/>
        <v/>
      </c>
      <c r="I199" s="12" t="str">
        <f t="shared" ref="I199:I262" si="31">IFERROR(C199/D199,"")</f>
        <v/>
      </c>
      <c r="J199" s="9" t="str">
        <f t="shared" si="28"/>
        <v/>
      </c>
      <c r="K199" s="11" t="str">
        <f t="shared" si="29"/>
        <v/>
      </c>
    </row>
    <row r="200" spans="1:11" x14ac:dyDescent="0.3">
      <c r="A200" s="10">
        <v>196</v>
      </c>
      <c r="B200" s="4"/>
      <c r="C200" s="4"/>
      <c r="D200" s="10" t="str">
        <f t="shared" si="24"/>
        <v/>
      </c>
      <c r="E200" s="24">
        <f t="shared" si="30"/>
        <v>20.099556855408082</v>
      </c>
      <c r="F200" s="29">
        <f t="shared" si="25"/>
        <v>6337.1031399835401</v>
      </c>
      <c r="G200" s="23" t="str">
        <f t="shared" si="26"/>
        <v/>
      </c>
      <c r="H200" s="23" t="str">
        <f t="shared" si="27"/>
        <v/>
      </c>
      <c r="I200" s="12" t="str">
        <f t="shared" si="31"/>
        <v/>
      </c>
      <c r="J200" s="9" t="str">
        <f t="shared" si="28"/>
        <v/>
      </c>
      <c r="K200" s="11" t="str">
        <f t="shared" si="29"/>
        <v/>
      </c>
    </row>
    <row r="201" spans="1:11" x14ac:dyDescent="0.3">
      <c r="A201" s="10">
        <v>197</v>
      </c>
      <c r="B201" s="4"/>
      <c r="C201" s="4"/>
      <c r="D201" s="10" t="str">
        <f t="shared" si="24"/>
        <v/>
      </c>
      <c r="E201" s="24">
        <f t="shared" si="30"/>
        <v>20.163509990857165</v>
      </c>
      <c r="F201" s="29">
        <f t="shared" si="25"/>
        <v>6357.2666499743973</v>
      </c>
      <c r="G201" s="23" t="str">
        <f t="shared" si="26"/>
        <v/>
      </c>
      <c r="H201" s="23" t="str">
        <f t="shared" si="27"/>
        <v/>
      </c>
      <c r="I201" s="12" t="str">
        <f t="shared" si="31"/>
        <v/>
      </c>
      <c r="J201" s="9" t="str">
        <f t="shared" si="28"/>
        <v/>
      </c>
      <c r="K201" s="11" t="str">
        <f t="shared" si="29"/>
        <v/>
      </c>
    </row>
    <row r="202" spans="1:11" x14ac:dyDescent="0.3">
      <c r="A202" s="10">
        <v>198</v>
      </c>
      <c r="B202" s="4"/>
      <c r="C202" s="4"/>
      <c r="D202" s="10" t="str">
        <f t="shared" si="24"/>
        <v/>
      </c>
      <c r="E202" s="24">
        <f t="shared" si="30"/>
        <v>20.227666613554902</v>
      </c>
      <c r="F202" s="29">
        <f t="shared" si="25"/>
        <v>6377.4943165879522</v>
      </c>
      <c r="G202" s="23" t="str">
        <f t="shared" si="26"/>
        <v/>
      </c>
      <c r="H202" s="23" t="str">
        <f t="shared" si="27"/>
        <v/>
      </c>
      <c r="I202" s="12" t="str">
        <f t="shared" si="31"/>
        <v/>
      </c>
      <c r="J202" s="9" t="str">
        <f t="shared" si="28"/>
        <v/>
      </c>
      <c r="K202" s="11" t="str">
        <f t="shared" si="29"/>
        <v/>
      </c>
    </row>
    <row r="203" spans="1:11" x14ac:dyDescent="0.3">
      <c r="A203" s="10">
        <v>199</v>
      </c>
      <c r="B203" s="4"/>
      <c r="C203" s="4"/>
      <c r="D203" s="10" t="str">
        <f t="shared" si="24"/>
        <v/>
      </c>
      <c r="E203" s="24">
        <f t="shared" si="30"/>
        <v>20.292027370961478</v>
      </c>
      <c r="F203" s="29">
        <f t="shared" si="25"/>
        <v>6397.7863439589137</v>
      </c>
      <c r="G203" s="23" t="str">
        <f t="shared" si="26"/>
        <v/>
      </c>
      <c r="H203" s="23" t="str">
        <f t="shared" si="27"/>
        <v/>
      </c>
      <c r="I203" s="12" t="str">
        <f t="shared" si="31"/>
        <v/>
      </c>
      <c r="J203" s="9" t="str">
        <f t="shared" si="28"/>
        <v/>
      </c>
      <c r="K203" s="11" t="str">
        <f t="shared" si="29"/>
        <v/>
      </c>
    </row>
    <row r="204" spans="1:11" x14ac:dyDescent="0.3">
      <c r="A204" s="10">
        <v>200</v>
      </c>
      <c r="B204" s="4"/>
      <c r="C204" s="4"/>
      <c r="D204" s="10" t="str">
        <f t="shared" si="24"/>
        <v/>
      </c>
      <c r="E204" s="24">
        <f t="shared" si="30"/>
        <v>20.35659291259617</v>
      </c>
      <c r="F204" s="29">
        <f t="shared" si="25"/>
        <v>6418.1429368715098</v>
      </c>
      <c r="G204" s="23" t="str">
        <f t="shared" si="26"/>
        <v/>
      </c>
      <c r="H204" s="23" t="str">
        <f t="shared" si="27"/>
        <v/>
      </c>
      <c r="I204" s="12" t="str">
        <f t="shared" si="31"/>
        <v/>
      </c>
      <c r="J204" s="9" t="str">
        <f t="shared" si="28"/>
        <v/>
      </c>
      <c r="K204" s="11" t="str">
        <f t="shared" si="29"/>
        <v/>
      </c>
    </row>
    <row r="205" spans="1:11" x14ac:dyDescent="0.3">
      <c r="A205" s="10">
        <v>201</v>
      </c>
      <c r="B205" s="4"/>
      <c r="C205" s="4"/>
      <c r="D205" s="10" t="str">
        <f t="shared" si="24"/>
        <v/>
      </c>
      <c r="E205" s="24">
        <f t="shared" si="30"/>
        <v>20.421363890045541</v>
      </c>
      <c r="F205" s="29">
        <f t="shared" si="25"/>
        <v>6438.5643007615554</v>
      </c>
      <c r="G205" s="23" t="str">
        <f t="shared" si="26"/>
        <v/>
      </c>
      <c r="H205" s="23" t="str">
        <f t="shared" si="27"/>
        <v/>
      </c>
      <c r="I205" s="12" t="str">
        <f t="shared" si="31"/>
        <v/>
      </c>
      <c r="J205" s="9" t="str">
        <f t="shared" si="28"/>
        <v/>
      </c>
      <c r="K205" s="11" t="str">
        <f t="shared" si="29"/>
        <v/>
      </c>
    </row>
    <row r="206" spans="1:11" x14ac:dyDescent="0.3">
      <c r="A206" s="10">
        <v>202</v>
      </c>
      <c r="B206" s="4"/>
      <c r="C206" s="4"/>
      <c r="D206" s="10" t="str">
        <f t="shared" si="24"/>
        <v/>
      </c>
      <c r="E206" s="24">
        <f t="shared" si="30"/>
        <v>20.486340956968888</v>
      </c>
      <c r="F206" s="29">
        <f t="shared" si="25"/>
        <v>6459.0506417185243</v>
      </c>
      <c r="G206" s="23" t="str">
        <f t="shared" si="26"/>
        <v/>
      </c>
      <c r="H206" s="23" t="str">
        <f t="shared" si="27"/>
        <v/>
      </c>
      <c r="I206" s="12" t="str">
        <f t="shared" si="31"/>
        <v/>
      </c>
      <c r="J206" s="9" t="str">
        <f t="shared" si="28"/>
        <v/>
      </c>
      <c r="K206" s="11" t="str">
        <f t="shared" si="29"/>
        <v/>
      </c>
    </row>
    <row r="207" spans="1:11" x14ac:dyDescent="0.3">
      <c r="A207" s="10">
        <v>203</v>
      </c>
      <c r="B207" s="4"/>
      <c r="C207" s="4"/>
      <c r="D207" s="10" t="str">
        <f t="shared" si="24"/>
        <v/>
      </c>
      <c r="E207" s="24">
        <f t="shared" si="30"/>
        <v>20.551524769104617</v>
      </c>
      <c r="F207" s="29">
        <f t="shared" si="25"/>
        <v>6479.6021664876289</v>
      </c>
      <c r="G207" s="23" t="str">
        <f t="shared" si="26"/>
        <v/>
      </c>
      <c r="H207" s="23" t="str">
        <f t="shared" si="27"/>
        <v/>
      </c>
      <c r="I207" s="12" t="str">
        <f t="shared" si="31"/>
        <v/>
      </c>
      <c r="J207" s="9" t="str">
        <f t="shared" si="28"/>
        <v/>
      </c>
      <c r="K207" s="11" t="str">
        <f t="shared" si="29"/>
        <v/>
      </c>
    </row>
    <row r="208" spans="1:11" x14ac:dyDescent="0.3">
      <c r="A208" s="10">
        <v>204</v>
      </c>
      <c r="B208" s="4"/>
      <c r="C208" s="4"/>
      <c r="D208" s="10" t="str">
        <f t="shared" si="24"/>
        <v/>
      </c>
      <c r="E208" s="24">
        <f t="shared" si="30"/>
        <v>20.616915984278421</v>
      </c>
      <c r="F208" s="29">
        <f t="shared" si="25"/>
        <v>6500.2190824719073</v>
      </c>
      <c r="G208" s="23" t="str">
        <f t="shared" si="26"/>
        <v/>
      </c>
      <c r="H208" s="23" t="str">
        <f t="shared" si="27"/>
        <v/>
      </c>
      <c r="I208" s="12" t="str">
        <f t="shared" si="31"/>
        <v/>
      </c>
      <c r="J208" s="9" t="str">
        <f t="shared" si="28"/>
        <v/>
      </c>
      <c r="K208" s="11" t="str">
        <f t="shared" si="29"/>
        <v/>
      </c>
    </row>
    <row r="209" spans="1:11" x14ac:dyDescent="0.3">
      <c r="A209" s="10">
        <v>205</v>
      </c>
      <c r="B209" s="4"/>
      <c r="C209" s="4"/>
      <c r="D209" s="10" t="str">
        <f t="shared" si="24"/>
        <v/>
      </c>
      <c r="E209" s="24">
        <f t="shared" si="30"/>
        <v>20.682515262410561</v>
      </c>
      <c r="F209" s="29">
        <f t="shared" si="25"/>
        <v>6520.9015977343179</v>
      </c>
      <c r="G209" s="23" t="str">
        <f t="shared" si="26"/>
        <v/>
      </c>
      <c r="H209" s="23" t="str">
        <f t="shared" si="27"/>
        <v/>
      </c>
      <c r="I209" s="12" t="str">
        <f t="shared" si="31"/>
        <v/>
      </c>
      <c r="J209" s="9" t="str">
        <f t="shared" si="28"/>
        <v/>
      </c>
      <c r="K209" s="11" t="str">
        <f t="shared" si="29"/>
        <v/>
      </c>
    </row>
    <row r="210" spans="1:11" x14ac:dyDescent="0.3">
      <c r="A210" s="10">
        <v>206</v>
      </c>
      <c r="B210" s="4"/>
      <c r="C210" s="4"/>
      <c r="D210" s="10" t="str">
        <f t="shared" si="24"/>
        <v/>
      </c>
      <c r="E210" s="24">
        <f t="shared" si="30"/>
        <v>20.748323265518593</v>
      </c>
      <c r="F210" s="29">
        <f t="shared" si="25"/>
        <v>6541.6499209998365</v>
      </c>
      <c r="G210" s="23" t="str">
        <f t="shared" si="26"/>
        <v/>
      </c>
      <c r="H210" s="23" t="str">
        <f t="shared" si="27"/>
        <v/>
      </c>
      <c r="I210" s="12" t="str">
        <f t="shared" si="31"/>
        <v/>
      </c>
      <c r="J210" s="9" t="str">
        <f t="shared" si="28"/>
        <v/>
      </c>
      <c r="K210" s="11" t="str">
        <f t="shared" si="29"/>
        <v/>
      </c>
    </row>
    <row r="211" spans="1:11" x14ac:dyDescent="0.3">
      <c r="A211" s="10">
        <v>207</v>
      </c>
      <c r="B211" s="4"/>
      <c r="C211" s="4"/>
      <c r="D211" s="10" t="str">
        <f t="shared" si="24"/>
        <v/>
      </c>
      <c r="E211" s="24">
        <f t="shared" si="30"/>
        <v>20.814340657726461</v>
      </c>
      <c r="F211" s="29">
        <f t="shared" si="25"/>
        <v>6562.4642616575629</v>
      </c>
      <c r="G211" s="23" t="str">
        <f t="shared" si="26"/>
        <v/>
      </c>
      <c r="H211" s="23" t="str">
        <f t="shared" si="27"/>
        <v/>
      </c>
      <c r="I211" s="12" t="str">
        <f t="shared" si="31"/>
        <v/>
      </c>
      <c r="J211" s="9" t="str">
        <f t="shared" si="28"/>
        <v/>
      </c>
      <c r="K211" s="11" t="str">
        <f t="shared" si="29"/>
        <v/>
      </c>
    </row>
    <row r="212" spans="1:11" x14ac:dyDescent="0.3">
      <c r="A212" s="10">
        <v>208</v>
      </c>
      <c r="B212" s="4"/>
      <c r="C212" s="4"/>
      <c r="D212" s="10" t="str">
        <f t="shared" si="24"/>
        <v/>
      </c>
      <c r="E212" s="24">
        <f t="shared" si="30"/>
        <v>20.880568105274506</v>
      </c>
      <c r="F212" s="29">
        <f t="shared" si="25"/>
        <v>6583.3448297628374</v>
      </c>
      <c r="G212" s="23" t="str">
        <f t="shared" si="26"/>
        <v/>
      </c>
      <c r="H212" s="23" t="str">
        <f t="shared" si="27"/>
        <v/>
      </c>
      <c r="I212" s="12" t="str">
        <f t="shared" si="31"/>
        <v/>
      </c>
      <c r="J212" s="9" t="str">
        <f t="shared" si="28"/>
        <v/>
      </c>
      <c r="K212" s="11" t="str">
        <f t="shared" si="29"/>
        <v/>
      </c>
    </row>
    <row r="213" spans="1:11" x14ac:dyDescent="0.3">
      <c r="A213" s="10">
        <v>209</v>
      </c>
      <c r="B213" s="4"/>
      <c r="C213" s="4"/>
      <c r="D213" s="10" t="str">
        <f t="shared" si="24"/>
        <v/>
      </c>
      <c r="E213" s="24">
        <f t="shared" si="30"/>
        <v>20.94700627651855</v>
      </c>
      <c r="F213" s="29">
        <f t="shared" si="25"/>
        <v>6604.291836039356</v>
      </c>
      <c r="G213" s="23" t="str">
        <f t="shared" si="26"/>
        <v/>
      </c>
      <c r="H213" s="23" t="str">
        <f t="shared" si="27"/>
        <v/>
      </c>
      <c r="I213" s="12" t="str">
        <f t="shared" si="31"/>
        <v/>
      </c>
      <c r="J213" s="9" t="str">
        <f t="shared" si="28"/>
        <v/>
      </c>
      <c r="K213" s="11" t="str">
        <f t="shared" si="29"/>
        <v/>
      </c>
    </row>
    <row r="214" spans="1:11" x14ac:dyDescent="0.3">
      <c r="A214" s="10">
        <v>210</v>
      </c>
      <c r="B214" s="4"/>
      <c r="C214" s="4"/>
      <c r="D214" s="10" t="str">
        <f t="shared" si="24"/>
        <v/>
      </c>
      <c r="E214" s="24">
        <f t="shared" si="30"/>
        <v>21.013655841943546</v>
      </c>
      <c r="F214" s="29">
        <f t="shared" si="25"/>
        <v>6625.3054918812995</v>
      </c>
      <c r="G214" s="23" t="str">
        <f t="shared" si="26"/>
        <v/>
      </c>
      <c r="H214" s="23" t="str">
        <f t="shared" si="27"/>
        <v/>
      </c>
      <c r="I214" s="12" t="str">
        <f t="shared" si="31"/>
        <v/>
      </c>
      <c r="J214" s="9" t="str">
        <f t="shared" si="28"/>
        <v/>
      </c>
      <c r="K214" s="11" t="str">
        <f t="shared" si="29"/>
        <v/>
      </c>
    </row>
    <row r="215" spans="1:11" x14ac:dyDescent="0.3">
      <c r="A215" s="10">
        <v>211</v>
      </c>
      <c r="B215" s="4"/>
      <c r="C215" s="4"/>
      <c r="D215" s="10" t="str">
        <f t="shared" si="24"/>
        <v/>
      </c>
      <c r="E215" s="24">
        <f t="shared" si="30"/>
        <v>21.080517474168118</v>
      </c>
      <c r="F215" s="29">
        <f t="shared" si="25"/>
        <v>6646.3860093554676</v>
      </c>
      <c r="G215" s="23" t="str">
        <f t="shared" si="26"/>
        <v/>
      </c>
      <c r="H215" s="23" t="str">
        <f t="shared" si="27"/>
        <v/>
      </c>
      <c r="I215" s="12" t="str">
        <f t="shared" si="31"/>
        <v/>
      </c>
      <c r="J215" s="9" t="str">
        <f t="shared" si="28"/>
        <v/>
      </c>
      <c r="K215" s="11" t="str">
        <f t="shared" si="29"/>
        <v/>
      </c>
    </row>
    <row r="216" spans="1:11" x14ac:dyDescent="0.3">
      <c r="A216" s="10">
        <v>212</v>
      </c>
      <c r="B216" s="4"/>
      <c r="C216" s="4"/>
      <c r="D216" s="10" t="str">
        <f t="shared" si="24"/>
        <v/>
      </c>
      <c r="E216" s="24">
        <f t="shared" si="30"/>
        <v>21.147591847949116</v>
      </c>
      <c r="F216" s="29">
        <f t="shared" si="25"/>
        <v>6667.5336012034168</v>
      </c>
      <c r="G216" s="23" t="str">
        <f t="shared" si="26"/>
        <v/>
      </c>
      <c r="H216" s="23" t="str">
        <f t="shared" si="27"/>
        <v/>
      </c>
      <c r="I216" s="12" t="str">
        <f t="shared" si="31"/>
        <v/>
      </c>
      <c r="J216" s="9" t="str">
        <f t="shared" si="28"/>
        <v/>
      </c>
      <c r="K216" s="11" t="str">
        <f t="shared" si="29"/>
        <v/>
      </c>
    </row>
    <row r="217" spans="1:11" x14ac:dyDescent="0.3">
      <c r="A217" s="10">
        <v>213</v>
      </c>
      <c r="B217" s="4"/>
      <c r="C217" s="4"/>
      <c r="D217" s="10" t="str">
        <f t="shared" si="24"/>
        <v/>
      </c>
      <c r="E217" s="24">
        <f t="shared" si="30"/>
        <v>21.214879640192521</v>
      </c>
      <c r="F217" s="29">
        <f t="shared" si="25"/>
        <v>6688.7484808436093</v>
      </c>
      <c r="G217" s="23" t="str">
        <f t="shared" si="26"/>
        <v/>
      </c>
      <c r="H217" s="23" t="str">
        <f t="shared" si="27"/>
        <v/>
      </c>
      <c r="I217" s="12" t="str">
        <f t="shared" si="31"/>
        <v/>
      </c>
      <c r="J217" s="9" t="str">
        <f t="shared" si="28"/>
        <v/>
      </c>
      <c r="K217" s="11" t="str">
        <f t="shared" si="29"/>
        <v/>
      </c>
    </row>
    <row r="218" spans="1:11" x14ac:dyDescent="0.3">
      <c r="A218" s="10">
        <v>214</v>
      </c>
      <c r="B218" s="4"/>
      <c r="C218" s="4"/>
      <c r="D218" s="10" t="str">
        <f t="shared" si="24"/>
        <v/>
      </c>
      <c r="E218" s="24">
        <f t="shared" si="30"/>
        <v>21.282381529957092</v>
      </c>
      <c r="F218" s="29">
        <f t="shared" si="25"/>
        <v>6710.0308623735664</v>
      </c>
      <c r="G218" s="23" t="str">
        <f t="shared" si="26"/>
        <v/>
      </c>
      <c r="H218" s="23" t="str">
        <f t="shared" si="27"/>
        <v/>
      </c>
      <c r="I218" s="12" t="str">
        <f t="shared" si="31"/>
        <v/>
      </c>
      <c r="J218" s="9" t="str">
        <f t="shared" si="28"/>
        <v/>
      </c>
      <c r="K218" s="11" t="str">
        <f t="shared" si="29"/>
        <v/>
      </c>
    </row>
    <row r="219" spans="1:11" x14ac:dyDescent="0.3">
      <c r="A219" s="10">
        <v>215</v>
      </c>
      <c r="B219" s="4"/>
      <c r="C219" s="4"/>
      <c r="D219" s="10" t="str">
        <f t="shared" si="24"/>
        <v/>
      </c>
      <c r="E219" s="24">
        <f t="shared" si="30"/>
        <v>21.350098198461637</v>
      </c>
      <c r="F219" s="29">
        <f t="shared" si="25"/>
        <v>6731.380960572028</v>
      </c>
      <c r="G219" s="23" t="str">
        <f t="shared" si="26"/>
        <v/>
      </c>
      <c r="H219" s="23" t="str">
        <f t="shared" si="27"/>
        <v/>
      </c>
      <c r="I219" s="12" t="str">
        <f t="shared" si="31"/>
        <v/>
      </c>
      <c r="J219" s="9" t="str">
        <f t="shared" si="28"/>
        <v/>
      </c>
      <c r="K219" s="11" t="str">
        <f t="shared" si="29"/>
        <v/>
      </c>
    </row>
    <row r="220" spans="1:11" x14ac:dyDescent="0.3">
      <c r="A220" s="10">
        <v>216</v>
      </c>
      <c r="B220" s="4"/>
      <c r="C220" s="4"/>
      <c r="D220" s="10" t="str">
        <f t="shared" si="24"/>
        <v/>
      </c>
      <c r="E220" s="24">
        <f t="shared" si="30"/>
        <v>21.418030329093199</v>
      </c>
      <c r="F220" s="29">
        <f t="shared" si="25"/>
        <v>6752.7989909011212</v>
      </c>
      <c r="G220" s="23" t="str">
        <f t="shared" si="26"/>
        <v/>
      </c>
      <c r="H220" s="23" t="str">
        <f t="shared" si="27"/>
        <v/>
      </c>
      <c r="I220" s="12" t="str">
        <f t="shared" si="31"/>
        <v/>
      </c>
      <c r="J220" s="9" t="str">
        <f t="shared" si="28"/>
        <v/>
      </c>
      <c r="K220" s="11" t="str">
        <f t="shared" si="29"/>
        <v/>
      </c>
    </row>
    <row r="221" spans="1:11" x14ac:dyDescent="0.3">
      <c r="A221" s="10">
        <v>217</v>
      </c>
      <c r="B221" s="4"/>
      <c r="C221" s="4"/>
      <c r="D221" s="10" t="str">
        <f t="shared" si="24"/>
        <v/>
      </c>
      <c r="E221" s="24">
        <f t="shared" si="30"/>
        <v>21.486178607412512</v>
      </c>
      <c r="F221" s="29">
        <f t="shared" si="25"/>
        <v>6774.2851695085337</v>
      </c>
      <c r="G221" s="23" t="str">
        <f t="shared" si="26"/>
        <v/>
      </c>
      <c r="H221" s="23" t="str">
        <f t="shared" si="27"/>
        <v/>
      </c>
      <c r="I221" s="12" t="str">
        <f t="shared" si="31"/>
        <v/>
      </c>
      <c r="J221" s="9" t="str">
        <f t="shared" si="28"/>
        <v/>
      </c>
      <c r="K221" s="11" t="str">
        <f t="shared" si="29"/>
        <v/>
      </c>
    </row>
    <row r="222" spans="1:11" x14ac:dyDescent="0.3">
      <c r="A222" s="10">
        <v>218</v>
      </c>
      <c r="B222" s="4"/>
      <c r="C222" s="4"/>
      <c r="D222" s="10" t="str">
        <f t="shared" si="24"/>
        <v/>
      </c>
      <c r="E222" s="24">
        <f t="shared" si="30"/>
        <v>21.5545437211631</v>
      </c>
      <c r="F222" s="29">
        <f t="shared" si="25"/>
        <v>6795.8397132296968</v>
      </c>
      <c r="G222" s="23" t="str">
        <f t="shared" si="26"/>
        <v/>
      </c>
      <c r="H222" s="23" t="str">
        <f t="shared" si="27"/>
        <v/>
      </c>
      <c r="I222" s="12" t="str">
        <f t="shared" si="31"/>
        <v/>
      </c>
      <c r="J222" s="9" t="str">
        <f t="shared" si="28"/>
        <v/>
      </c>
      <c r="K222" s="11" t="str">
        <f t="shared" si="29"/>
        <v/>
      </c>
    </row>
    <row r="223" spans="1:11" x14ac:dyDescent="0.3">
      <c r="A223" s="10">
        <v>219</v>
      </c>
      <c r="B223" s="4"/>
      <c r="C223" s="4"/>
      <c r="D223" s="10" t="str">
        <f t="shared" si="24"/>
        <v/>
      </c>
      <c r="E223" s="24">
        <f t="shared" si="30"/>
        <v>21.623126360276729</v>
      </c>
      <c r="F223" s="29">
        <f t="shared" si="25"/>
        <v>6817.4628395899736</v>
      </c>
      <c r="G223" s="23" t="str">
        <f t="shared" si="26"/>
        <v/>
      </c>
      <c r="H223" s="23" t="str">
        <f t="shared" si="27"/>
        <v/>
      </c>
      <c r="I223" s="12" t="str">
        <f t="shared" si="31"/>
        <v/>
      </c>
      <c r="J223" s="9" t="str">
        <f t="shared" si="28"/>
        <v/>
      </c>
      <c r="K223" s="11" t="str">
        <f t="shared" si="29"/>
        <v/>
      </c>
    </row>
    <row r="224" spans="1:11" x14ac:dyDescent="0.3">
      <c r="A224" s="10">
        <v>220</v>
      </c>
      <c r="B224" s="4"/>
      <c r="C224" s="4"/>
      <c r="D224" s="10" t="str">
        <f t="shared" si="24"/>
        <v/>
      </c>
      <c r="E224" s="24">
        <f t="shared" si="30"/>
        <v>21.691927216877048</v>
      </c>
      <c r="F224" s="29">
        <f t="shared" si="25"/>
        <v>6839.1547668068506</v>
      </c>
      <c r="G224" s="23" t="str">
        <f t="shared" si="26"/>
        <v/>
      </c>
      <c r="H224" s="23" t="str">
        <f t="shared" si="27"/>
        <v/>
      </c>
      <c r="I224" s="12" t="str">
        <f t="shared" si="31"/>
        <v/>
      </c>
      <c r="J224" s="9" t="str">
        <f t="shared" si="28"/>
        <v/>
      </c>
      <c r="K224" s="11" t="str">
        <f t="shared" si="29"/>
        <v/>
      </c>
    </row>
    <row r="225" spans="1:11" x14ac:dyDescent="0.3">
      <c r="A225" s="10">
        <v>221</v>
      </c>
      <c r="B225" s="4"/>
      <c r="C225" s="4"/>
      <c r="D225" s="10" t="str">
        <f t="shared" si="24"/>
        <v/>
      </c>
      <c r="E225" s="24">
        <f t="shared" si="30"/>
        <v>21.76094698529414</v>
      </c>
      <c r="F225" s="29">
        <f t="shared" si="25"/>
        <v>6860.9157137921447</v>
      </c>
      <c r="G225" s="23" t="str">
        <f t="shared" si="26"/>
        <v/>
      </c>
      <c r="H225" s="23" t="str">
        <f t="shared" si="27"/>
        <v/>
      </c>
      <c r="I225" s="12" t="str">
        <f t="shared" si="31"/>
        <v/>
      </c>
      <c r="J225" s="9" t="str">
        <f t="shared" si="28"/>
        <v/>
      </c>
      <c r="K225" s="11" t="str">
        <f t="shared" si="29"/>
        <v/>
      </c>
    </row>
    <row r="226" spans="1:11" x14ac:dyDescent="0.3">
      <c r="A226" s="10">
        <v>222</v>
      </c>
      <c r="B226" s="4"/>
      <c r="C226" s="4"/>
      <c r="D226" s="10" t="str">
        <f t="shared" si="24"/>
        <v/>
      </c>
      <c r="E226" s="24">
        <f t="shared" si="30"/>
        <v>21.830186362066343</v>
      </c>
      <c r="F226" s="29">
        <f t="shared" si="25"/>
        <v>6882.7459001542111</v>
      </c>
      <c r="G226" s="23" t="str">
        <f t="shared" si="26"/>
        <v/>
      </c>
      <c r="H226" s="23" t="str">
        <f t="shared" si="27"/>
        <v/>
      </c>
      <c r="I226" s="12" t="str">
        <f t="shared" si="31"/>
        <v/>
      </c>
      <c r="J226" s="9" t="str">
        <f t="shared" si="28"/>
        <v/>
      </c>
      <c r="K226" s="11" t="str">
        <f t="shared" si="29"/>
        <v/>
      </c>
    </row>
    <row r="227" spans="1:11" x14ac:dyDescent="0.3">
      <c r="A227" s="10">
        <v>223</v>
      </c>
      <c r="B227" s="4"/>
      <c r="C227" s="4"/>
      <c r="D227" s="10" t="str">
        <f t="shared" si="24"/>
        <v/>
      </c>
      <c r="E227" s="24">
        <f t="shared" si="30"/>
        <v>21.899646045944792</v>
      </c>
      <c r="F227" s="29">
        <f t="shared" si="25"/>
        <v>6904.6455462001559</v>
      </c>
      <c r="G227" s="23" t="str">
        <f t="shared" si="26"/>
        <v/>
      </c>
      <c r="H227" s="23" t="str">
        <f t="shared" si="27"/>
        <v/>
      </c>
      <c r="I227" s="12" t="str">
        <f t="shared" si="31"/>
        <v/>
      </c>
      <c r="J227" s="9" t="str">
        <f t="shared" si="28"/>
        <v/>
      </c>
      <c r="K227" s="11" t="str">
        <f t="shared" si="29"/>
        <v/>
      </c>
    </row>
    <row r="228" spans="1:11" x14ac:dyDescent="0.3">
      <c r="A228" s="10">
        <v>224</v>
      </c>
      <c r="B228" s="4"/>
      <c r="C228" s="4"/>
      <c r="D228" s="10" t="str">
        <f t="shared" si="24"/>
        <v/>
      </c>
      <c r="E228" s="24">
        <f t="shared" si="30"/>
        <v>21.969326737909796</v>
      </c>
      <c r="F228" s="29">
        <f t="shared" si="25"/>
        <v>6926.6148729380657</v>
      </c>
      <c r="G228" s="23" t="str">
        <f t="shared" si="26"/>
        <v/>
      </c>
      <c r="H228" s="23" t="str">
        <f t="shared" si="27"/>
        <v/>
      </c>
      <c r="I228" s="12" t="str">
        <f t="shared" si="31"/>
        <v/>
      </c>
      <c r="J228" s="9" t="str">
        <f t="shared" si="28"/>
        <v/>
      </c>
      <c r="K228" s="11" t="str">
        <f t="shared" si="29"/>
        <v/>
      </c>
    </row>
    <row r="229" spans="1:11" x14ac:dyDescent="0.3">
      <c r="A229" s="10">
        <v>225</v>
      </c>
      <c r="B229" s="4"/>
      <c r="C229" s="4"/>
      <c r="D229" s="10" t="str">
        <f t="shared" si="24"/>
        <v/>
      </c>
      <c r="E229" s="24">
        <f t="shared" si="30"/>
        <v>22.039229141166288</v>
      </c>
      <c r="F229" s="29">
        <f t="shared" si="25"/>
        <v>6948.654102079232</v>
      </c>
      <c r="G229" s="23" t="str">
        <f t="shared" si="26"/>
        <v/>
      </c>
      <c r="H229" s="23" t="str">
        <f t="shared" si="27"/>
        <v/>
      </c>
      <c r="I229" s="12" t="str">
        <f t="shared" si="31"/>
        <v/>
      </c>
      <c r="J229" s="9" t="str">
        <f t="shared" si="28"/>
        <v/>
      </c>
      <c r="K229" s="11" t="str">
        <f t="shared" si="29"/>
        <v/>
      </c>
    </row>
    <row r="230" spans="1:11" x14ac:dyDescent="0.3">
      <c r="A230" s="10">
        <v>226</v>
      </c>
      <c r="B230" s="4"/>
      <c r="C230" s="4"/>
      <c r="D230" s="10" t="str">
        <f t="shared" si="24"/>
        <v/>
      </c>
      <c r="E230" s="24">
        <f t="shared" si="30"/>
        <v>22.109353961161105</v>
      </c>
      <c r="F230" s="29">
        <f t="shared" si="25"/>
        <v>6970.7634560403931</v>
      </c>
      <c r="G230" s="23" t="str">
        <f t="shared" si="26"/>
        <v/>
      </c>
      <c r="H230" s="23" t="str">
        <f t="shared" si="27"/>
        <v/>
      </c>
      <c r="I230" s="12" t="str">
        <f t="shared" si="31"/>
        <v/>
      </c>
      <c r="J230" s="9" t="str">
        <f t="shared" si="28"/>
        <v/>
      </c>
      <c r="K230" s="11" t="str">
        <f t="shared" si="29"/>
        <v/>
      </c>
    </row>
    <row r="231" spans="1:11" x14ac:dyDescent="0.3">
      <c r="A231" s="10">
        <v>227</v>
      </c>
      <c r="B231" s="4"/>
      <c r="C231" s="4"/>
      <c r="D231" s="10" t="str">
        <f t="shared" si="24"/>
        <v/>
      </c>
      <c r="E231" s="24">
        <f t="shared" si="30"/>
        <v>22.179701905582988</v>
      </c>
      <c r="F231" s="29">
        <f t="shared" si="25"/>
        <v>6992.9431579459761</v>
      </c>
      <c r="G231" s="23" t="str">
        <f t="shared" si="26"/>
        <v/>
      </c>
      <c r="H231" s="23" t="str">
        <f t="shared" si="27"/>
        <v/>
      </c>
      <c r="I231" s="12" t="str">
        <f t="shared" si="31"/>
        <v/>
      </c>
      <c r="J231" s="9" t="str">
        <f t="shared" si="28"/>
        <v/>
      </c>
      <c r="K231" s="11" t="str">
        <f t="shared" si="29"/>
        <v/>
      </c>
    </row>
    <row r="232" spans="1:11" x14ac:dyDescent="0.3">
      <c r="A232" s="10">
        <v>228</v>
      </c>
      <c r="B232" s="4"/>
      <c r="C232" s="4"/>
      <c r="D232" s="10" t="str">
        <f t="shared" si="24"/>
        <v/>
      </c>
      <c r="E232" s="24">
        <f t="shared" si="30"/>
        <v>22.250273684373497</v>
      </c>
      <c r="F232" s="29">
        <f t="shared" si="25"/>
        <v>7015.1934316303496</v>
      </c>
      <c r="G232" s="23" t="str">
        <f t="shared" si="26"/>
        <v/>
      </c>
      <c r="H232" s="23" t="str">
        <f t="shared" si="27"/>
        <v/>
      </c>
      <c r="I232" s="12" t="str">
        <f t="shared" si="31"/>
        <v/>
      </c>
      <c r="J232" s="9" t="str">
        <f t="shared" si="28"/>
        <v/>
      </c>
      <c r="K232" s="11" t="str">
        <f t="shared" si="29"/>
        <v/>
      </c>
    </row>
    <row r="233" spans="1:11" x14ac:dyDescent="0.3">
      <c r="A233" s="10">
        <v>229</v>
      </c>
      <c r="B233" s="4"/>
      <c r="C233" s="4"/>
      <c r="D233" s="10" t="str">
        <f t="shared" si="24"/>
        <v/>
      </c>
      <c r="E233" s="24">
        <f t="shared" si="30"/>
        <v>22.321070009733376</v>
      </c>
      <c r="F233" s="29">
        <f t="shared" si="25"/>
        <v>7037.5145016400829</v>
      </c>
      <c r="G233" s="23" t="str">
        <f t="shared" si="26"/>
        <v/>
      </c>
      <c r="H233" s="23" t="str">
        <f t="shared" si="27"/>
        <v/>
      </c>
      <c r="I233" s="12" t="str">
        <f t="shared" si="31"/>
        <v/>
      </c>
      <c r="J233" s="9" t="str">
        <f t="shared" si="28"/>
        <v/>
      </c>
      <c r="K233" s="11" t="str">
        <f t="shared" si="29"/>
        <v/>
      </c>
    </row>
    <row r="234" spans="1:11" x14ac:dyDescent="0.3">
      <c r="A234" s="10">
        <v>230</v>
      </c>
      <c r="B234" s="4"/>
      <c r="C234" s="4"/>
      <c r="D234" s="10" t="str">
        <f t="shared" si="24"/>
        <v/>
      </c>
      <c r="E234" s="24">
        <f t="shared" si="30"/>
        <v>22.392091596127102</v>
      </c>
      <c r="F234" s="29">
        <f t="shared" si="25"/>
        <v>7059.90659323621</v>
      </c>
      <c r="G234" s="23" t="str">
        <f t="shared" si="26"/>
        <v/>
      </c>
      <c r="H234" s="23" t="str">
        <f t="shared" si="27"/>
        <v/>
      </c>
      <c r="I234" s="12" t="str">
        <f t="shared" si="31"/>
        <v/>
      </c>
      <c r="J234" s="9" t="str">
        <f t="shared" si="28"/>
        <v/>
      </c>
      <c r="K234" s="11" t="str">
        <f t="shared" si="29"/>
        <v/>
      </c>
    </row>
    <row r="235" spans="1:11" x14ac:dyDescent="0.3">
      <c r="A235" s="10">
        <v>231</v>
      </c>
      <c r="B235" s="4"/>
      <c r="C235" s="4"/>
      <c r="D235" s="10" t="str">
        <f t="shared" si="24"/>
        <v/>
      </c>
      <c r="E235" s="24">
        <f t="shared" si="30"/>
        <v>22.463339160297437</v>
      </c>
      <c r="F235" s="29">
        <f t="shared" si="25"/>
        <v>7082.3699323965075</v>
      </c>
      <c r="G235" s="23" t="str">
        <f t="shared" si="26"/>
        <v/>
      </c>
      <c r="H235" s="23" t="str">
        <f t="shared" si="27"/>
        <v/>
      </c>
      <c r="I235" s="12" t="str">
        <f t="shared" si="31"/>
        <v/>
      </c>
      <c r="J235" s="9" t="str">
        <f t="shared" si="28"/>
        <v/>
      </c>
      <c r="K235" s="11" t="str">
        <f t="shared" si="29"/>
        <v/>
      </c>
    </row>
    <row r="236" spans="1:11" x14ac:dyDescent="0.3">
      <c r="A236" s="10">
        <v>232</v>
      </c>
      <c r="B236" s="4"/>
      <c r="C236" s="4"/>
      <c r="D236" s="10" t="str">
        <f t="shared" si="24"/>
        <v/>
      </c>
      <c r="E236" s="24">
        <f t="shared" si="30"/>
        <v>22.534813421261788</v>
      </c>
      <c r="F236" s="29">
        <f t="shared" si="25"/>
        <v>7104.9047458177693</v>
      </c>
      <c r="G236" s="23" t="str">
        <f t="shared" si="26"/>
        <v/>
      </c>
      <c r="H236" s="23" t="str">
        <f t="shared" si="27"/>
        <v/>
      </c>
      <c r="I236" s="12" t="str">
        <f t="shared" si="31"/>
        <v/>
      </c>
      <c r="J236" s="9" t="str">
        <f t="shared" si="28"/>
        <v/>
      </c>
      <c r="K236" s="11" t="str">
        <f t="shared" si="29"/>
        <v/>
      </c>
    </row>
    <row r="237" spans="1:11" x14ac:dyDescent="0.3">
      <c r="A237" s="10">
        <v>233</v>
      </c>
      <c r="B237" s="4"/>
      <c r="C237" s="4"/>
      <c r="D237" s="10" t="str">
        <f t="shared" si="24"/>
        <v/>
      </c>
      <c r="E237" s="24">
        <f t="shared" si="30"/>
        <v>22.606515100329489</v>
      </c>
      <c r="F237" s="29">
        <f t="shared" si="25"/>
        <v>7127.5112609180987</v>
      </c>
      <c r="G237" s="23" t="str">
        <f t="shared" si="26"/>
        <v/>
      </c>
      <c r="H237" s="23" t="str">
        <f t="shared" si="27"/>
        <v/>
      </c>
      <c r="I237" s="12" t="str">
        <f t="shared" si="31"/>
        <v/>
      </c>
      <c r="J237" s="9" t="str">
        <f t="shared" si="28"/>
        <v/>
      </c>
      <c r="K237" s="11" t="str">
        <f t="shared" si="29"/>
        <v/>
      </c>
    </row>
    <row r="238" spans="1:11" x14ac:dyDescent="0.3">
      <c r="A238" s="10">
        <v>234</v>
      </c>
      <c r="B238" s="4"/>
      <c r="C238" s="4"/>
      <c r="D238" s="10" t="str">
        <f t="shared" si="24"/>
        <v/>
      </c>
      <c r="E238" s="24">
        <f t="shared" si="30"/>
        <v>22.678444921102709</v>
      </c>
      <c r="F238" s="29">
        <f t="shared" si="25"/>
        <v>7150.1897058392015</v>
      </c>
      <c r="G238" s="23" t="str">
        <f t="shared" si="26"/>
        <v/>
      </c>
      <c r="H238" s="23" t="str">
        <f t="shared" si="27"/>
        <v/>
      </c>
      <c r="I238" s="12" t="str">
        <f t="shared" si="31"/>
        <v/>
      </c>
      <c r="J238" s="9" t="str">
        <f t="shared" si="28"/>
        <v/>
      </c>
      <c r="K238" s="11" t="str">
        <f t="shared" si="29"/>
        <v/>
      </c>
    </row>
    <row r="239" spans="1:11" x14ac:dyDescent="0.3">
      <c r="A239" s="10">
        <v>235</v>
      </c>
      <c r="B239" s="4"/>
      <c r="C239" s="4"/>
      <c r="D239" s="10" t="str">
        <f t="shared" si="24"/>
        <v/>
      </c>
      <c r="E239" s="24">
        <f t="shared" si="30"/>
        <v>22.75060360948828</v>
      </c>
      <c r="F239" s="29">
        <f t="shared" si="25"/>
        <v>7172.9403094486897</v>
      </c>
      <c r="G239" s="23" t="str">
        <f t="shared" si="26"/>
        <v/>
      </c>
      <c r="H239" s="23" t="str">
        <f t="shared" si="27"/>
        <v/>
      </c>
      <c r="I239" s="12" t="str">
        <f t="shared" si="31"/>
        <v/>
      </c>
      <c r="J239" s="9" t="str">
        <f t="shared" si="28"/>
        <v/>
      </c>
      <c r="K239" s="11" t="str">
        <f t="shared" si="29"/>
        <v/>
      </c>
    </row>
    <row r="240" spans="1:11" x14ac:dyDescent="0.3">
      <c r="A240" s="10">
        <v>236</v>
      </c>
      <c r="B240" s="4"/>
      <c r="C240" s="4"/>
      <c r="D240" s="10" t="str">
        <f t="shared" si="24"/>
        <v/>
      </c>
      <c r="E240" s="24">
        <f t="shared" si="30"/>
        <v>22.822991893700419</v>
      </c>
      <c r="F240" s="29">
        <f t="shared" si="25"/>
        <v>7195.7633013423902</v>
      </c>
      <c r="G240" s="23" t="str">
        <f t="shared" si="26"/>
        <v/>
      </c>
      <c r="H240" s="23" t="str">
        <f t="shared" si="27"/>
        <v/>
      </c>
      <c r="I240" s="12" t="str">
        <f t="shared" si="31"/>
        <v/>
      </c>
      <c r="J240" s="9" t="str">
        <f t="shared" si="28"/>
        <v/>
      </c>
      <c r="K240" s="11" t="str">
        <f t="shared" si="29"/>
        <v/>
      </c>
    </row>
    <row r="241" spans="1:11" x14ac:dyDescent="0.3">
      <c r="A241" s="10">
        <v>237</v>
      </c>
      <c r="B241" s="4"/>
      <c r="C241" s="4"/>
      <c r="D241" s="10" t="str">
        <f t="shared" si="24"/>
        <v/>
      </c>
      <c r="E241" s="24">
        <f t="shared" si="30"/>
        <v>22.895610504271644</v>
      </c>
      <c r="F241" s="29">
        <f t="shared" si="25"/>
        <v>7218.6589118466618</v>
      </c>
      <c r="G241" s="23" t="str">
        <f t="shared" si="26"/>
        <v/>
      </c>
      <c r="H241" s="23" t="str">
        <f t="shared" si="27"/>
        <v/>
      </c>
      <c r="I241" s="12" t="str">
        <f t="shared" si="31"/>
        <v/>
      </c>
      <c r="J241" s="9" t="str">
        <f t="shared" si="28"/>
        <v/>
      </c>
      <c r="K241" s="11" t="str">
        <f t="shared" si="29"/>
        <v/>
      </c>
    </row>
    <row r="242" spans="1:11" x14ac:dyDescent="0.3">
      <c r="A242" s="10">
        <v>238</v>
      </c>
      <c r="B242" s="4"/>
      <c r="C242" s="4"/>
      <c r="D242" s="10" t="str">
        <f t="shared" si="24"/>
        <v/>
      </c>
      <c r="E242" s="24">
        <f t="shared" si="30"/>
        <v>22.968460174057327</v>
      </c>
      <c r="F242" s="29">
        <f t="shared" si="25"/>
        <v>7241.6273720207191</v>
      </c>
      <c r="G242" s="23" t="str">
        <f t="shared" si="26"/>
        <v/>
      </c>
      <c r="H242" s="23" t="str">
        <f t="shared" si="27"/>
        <v/>
      </c>
      <c r="I242" s="12" t="str">
        <f t="shared" si="31"/>
        <v/>
      </c>
      <c r="J242" s="9" t="str">
        <f t="shared" si="28"/>
        <v/>
      </c>
      <c r="K242" s="11" t="str">
        <f t="shared" si="29"/>
        <v/>
      </c>
    </row>
    <row r="243" spans="1:11" x14ac:dyDescent="0.3">
      <c r="A243" s="10">
        <v>239</v>
      </c>
      <c r="B243" s="4"/>
      <c r="C243" s="4"/>
      <c r="D243" s="10" t="str">
        <f t="shared" si="24"/>
        <v/>
      </c>
      <c r="E243" s="24">
        <f t="shared" si="30"/>
        <v>23.041541638247509</v>
      </c>
      <c r="F243" s="29">
        <f t="shared" si="25"/>
        <v>7264.6689136589666</v>
      </c>
      <c r="G243" s="23" t="str">
        <f t="shared" si="26"/>
        <v/>
      </c>
      <c r="H243" s="23" t="str">
        <f t="shared" si="27"/>
        <v/>
      </c>
      <c r="I243" s="12" t="str">
        <f t="shared" si="31"/>
        <v/>
      </c>
      <c r="J243" s="9" t="str">
        <f t="shared" si="28"/>
        <v/>
      </c>
      <c r="K243" s="11" t="str">
        <f t="shared" si="29"/>
        <v/>
      </c>
    </row>
    <row r="244" spans="1:11" x14ac:dyDescent="0.3">
      <c r="A244" s="10">
        <v>240</v>
      </c>
      <c r="B244" s="4"/>
      <c r="C244" s="4"/>
      <c r="D244" s="10" t="str">
        <f t="shared" si="24"/>
        <v/>
      </c>
      <c r="E244" s="24">
        <f t="shared" si="30"/>
        <v>23.114855634369633</v>
      </c>
      <c r="F244" s="29">
        <f t="shared" si="25"/>
        <v>7287.7837692933363</v>
      </c>
      <c r="G244" s="23" t="str">
        <f t="shared" si="26"/>
        <v/>
      </c>
      <c r="H244" s="23" t="str">
        <f t="shared" si="27"/>
        <v/>
      </c>
      <c r="I244" s="12" t="str">
        <f t="shared" si="31"/>
        <v/>
      </c>
      <c r="J244" s="9" t="str">
        <f t="shared" si="28"/>
        <v/>
      </c>
      <c r="K244" s="11" t="str">
        <f t="shared" si="29"/>
        <v/>
      </c>
    </row>
    <row r="245" spans="1:11" x14ac:dyDescent="0.3">
      <c r="A245" s="10">
        <v>241</v>
      </c>
      <c r="B245" s="4"/>
      <c r="C245" s="4"/>
      <c r="D245" s="10" t="str">
        <f t="shared" si="24"/>
        <v/>
      </c>
      <c r="E245" s="24">
        <f t="shared" si="30"/>
        <v>23.18840290229673</v>
      </c>
      <c r="F245" s="29">
        <f t="shared" si="25"/>
        <v>7310.972172195633</v>
      </c>
      <c r="G245" s="23" t="str">
        <f t="shared" si="26"/>
        <v/>
      </c>
      <c r="H245" s="23" t="str">
        <f t="shared" si="27"/>
        <v/>
      </c>
      <c r="I245" s="12" t="str">
        <f t="shared" si="31"/>
        <v/>
      </c>
      <c r="J245" s="9" t="str">
        <f t="shared" si="28"/>
        <v/>
      </c>
      <c r="K245" s="11" t="str">
        <f t="shared" si="29"/>
        <v/>
      </c>
    </row>
    <row r="246" spans="1:11" x14ac:dyDescent="0.3">
      <c r="A246" s="10">
        <v>242</v>
      </c>
      <c r="B246" s="4"/>
      <c r="C246" s="4"/>
      <c r="D246" s="10" t="str">
        <f t="shared" si="24"/>
        <v/>
      </c>
      <c r="E246" s="24">
        <f t="shared" si="30"/>
        <v>23.26218418425924</v>
      </c>
      <c r="F246" s="29">
        <f t="shared" si="25"/>
        <v>7334.2343563798922</v>
      </c>
      <c r="G246" s="23" t="str">
        <f t="shared" si="26"/>
        <v/>
      </c>
      <c r="H246" s="23" t="str">
        <f t="shared" si="27"/>
        <v/>
      </c>
      <c r="I246" s="12" t="str">
        <f t="shared" si="31"/>
        <v/>
      </c>
      <c r="J246" s="9" t="str">
        <f t="shared" si="28"/>
        <v/>
      </c>
      <c r="K246" s="11" t="str">
        <f t="shared" si="29"/>
        <v/>
      </c>
    </row>
    <row r="247" spans="1:11" x14ac:dyDescent="0.3">
      <c r="A247" s="10">
        <v>243</v>
      </c>
      <c r="B247" s="4"/>
      <c r="C247" s="4"/>
      <c r="D247" s="10" t="str">
        <f t="shared" si="24"/>
        <v/>
      </c>
      <c r="E247" s="24">
        <f t="shared" si="30"/>
        <v>23.336200224845015</v>
      </c>
      <c r="F247" s="29">
        <f t="shared" si="25"/>
        <v>7357.5705566047372</v>
      </c>
      <c r="G247" s="23" t="str">
        <f t="shared" si="26"/>
        <v/>
      </c>
      <c r="H247" s="23" t="str">
        <f t="shared" si="27"/>
        <v/>
      </c>
      <c r="I247" s="12" t="str">
        <f t="shared" si="31"/>
        <v/>
      </c>
      <c r="J247" s="9" t="str">
        <f t="shared" si="28"/>
        <v/>
      </c>
      <c r="K247" s="11" t="str">
        <f t="shared" si="29"/>
        <v/>
      </c>
    </row>
    <row r="248" spans="1:11" x14ac:dyDescent="0.3">
      <c r="A248" s="10">
        <v>244</v>
      </c>
      <c r="B248" s="4"/>
      <c r="C248" s="4"/>
      <c r="D248" s="10" t="str">
        <f t="shared" si="24"/>
        <v/>
      </c>
      <c r="E248" s="24">
        <f t="shared" si="30"/>
        <v>23.410451771014777</v>
      </c>
      <c r="F248" s="29">
        <f t="shared" si="25"/>
        <v>7380.981008375752</v>
      </c>
      <c r="G248" s="23" t="str">
        <f t="shared" si="26"/>
        <v/>
      </c>
      <c r="H248" s="23" t="str">
        <f t="shared" si="27"/>
        <v/>
      </c>
      <c r="I248" s="12" t="str">
        <f t="shared" si="31"/>
        <v/>
      </c>
      <c r="J248" s="9" t="str">
        <f t="shared" si="28"/>
        <v/>
      </c>
      <c r="K248" s="11" t="str">
        <f t="shared" si="29"/>
        <v/>
      </c>
    </row>
    <row r="249" spans="1:11" x14ac:dyDescent="0.3">
      <c r="A249" s="10">
        <v>245</v>
      </c>
      <c r="B249" s="4"/>
      <c r="C249" s="4"/>
      <c r="D249" s="10" t="str">
        <f t="shared" si="24"/>
        <v/>
      </c>
      <c r="E249" s="24">
        <f t="shared" si="30"/>
        <v>23.48493957210485</v>
      </c>
      <c r="F249" s="29">
        <f t="shared" si="25"/>
        <v>7404.4659479478569</v>
      </c>
      <c r="G249" s="23" t="str">
        <f t="shared" si="26"/>
        <v/>
      </c>
      <c r="H249" s="23" t="str">
        <f t="shared" si="27"/>
        <v/>
      </c>
      <c r="I249" s="12" t="str">
        <f t="shared" si="31"/>
        <v/>
      </c>
      <c r="J249" s="9" t="str">
        <f t="shared" si="28"/>
        <v/>
      </c>
      <c r="K249" s="11" t="str">
        <f t="shared" si="29"/>
        <v/>
      </c>
    </row>
    <row r="250" spans="1:11" x14ac:dyDescent="0.3">
      <c r="A250" s="10">
        <v>246</v>
      </c>
      <c r="B250" s="4"/>
      <c r="C250" s="4"/>
      <c r="D250" s="10" t="str">
        <f t="shared" si="24"/>
        <v/>
      </c>
      <c r="E250" s="24">
        <f t="shared" si="30"/>
        <v>23.55966437983443</v>
      </c>
      <c r="F250" s="29">
        <f t="shared" si="25"/>
        <v>7428.0256123276913</v>
      </c>
      <c r="G250" s="23" t="str">
        <f t="shared" si="26"/>
        <v/>
      </c>
      <c r="H250" s="23" t="str">
        <f t="shared" si="27"/>
        <v/>
      </c>
      <c r="I250" s="12" t="str">
        <f t="shared" si="31"/>
        <v/>
      </c>
      <c r="J250" s="9" t="str">
        <f t="shared" si="28"/>
        <v/>
      </c>
      <c r="K250" s="11" t="str">
        <f t="shared" si="29"/>
        <v/>
      </c>
    </row>
    <row r="251" spans="1:11" x14ac:dyDescent="0.3">
      <c r="A251" s="10">
        <v>247</v>
      </c>
      <c r="B251" s="4"/>
      <c r="C251" s="4"/>
      <c r="D251" s="10" t="str">
        <f t="shared" si="24"/>
        <v/>
      </c>
      <c r="E251" s="24">
        <f t="shared" si="30"/>
        <v>23.634626948315599</v>
      </c>
      <c r="F251" s="29">
        <f t="shared" si="25"/>
        <v>7451.6602392760069</v>
      </c>
      <c r="G251" s="23" t="str">
        <f t="shared" si="26"/>
        <v/>
      </c>
      <c r="H251" s="23" t="str">
        <f t="shared" si="27"/>
        <v/>
      </c>
      <c r="I251" s="12" t="str">
        <f t="shared" si="31"/>
        <v/>
      </c>
      <c r="J251" s="9" t="str">
        <f t="shared" si="28"/>
        <v/>
      </c>
      <c r="K251" s="11" t="str">
        <f t="shared" si="29"/>
        <v/>
      </c>
    </row>
    <row r="252" spans="1:11" x14ac:dyDescent="0.3">
      <c r="A252" s="10">
        <v>248</v>
      </c>
      <c r="B252" s="4"/>
      <c r="C252" s="4"/>
      <c r="D252" s="10" t="str">
        <f t="shared" si="24"/>
        <v/>
      </c>
      <c r="E252" s="24">
        <f t="shared" si="30"/>
        <v>23.709828034059683</v>
      </c>
      <c r="F252" s="29">
        <f t="shared" si="25"/>
        <v>7475.3700673100666</v>
      </c>
      <c r="G252" s="23" t="str">
        <f t="shared" si="26"/>
        <v/>
      </c>
      <c r="H252" s="23" t="str">
        <f t="shared" si="27"/>
        <v/>
      </c>
      <c r="I252" s="12" t="str">
        <f t="shared" si="31"/>
        <v/>
      </c>
      <c r="J252" s="9" t="str">
        <f t="shared" si="28"/>
        <v/>
      </c>
      <c r="K252" s="11" t="str">
        <f t="shared" si="29"/>
        <v/>
      </c>
    </row>
    <row r="253" spans="1:11" x14ac:dyDescent="0.3">
      <c r="A253" s="10">
        <v>249</v>
      </c>
      <c r="B253" s="4"/>
      <c r="C253" s="4"/>
      <c r="D253" s="10" t="str">
        <f t="shared" si="24"/>
        <v/>
      </c>
      <c r="E253" s="24">
        <f t="shared" si="30"/>
        <v>23.78526839598635</v>
      </c>
      <c r="F253" s="29">
        <f t="shared" si="25"/>
        <v>7499.1553357060529</v>
      </c>
      <c r="G253" s="23" t="str">
        <f t="shared" si="26"/>
        <v/>
      </c>
      <c r="H253" s="23" t="str">
        <f t="shared" si="27"/>
        <v/>
      </c>
      <c r="I253" s="12" t="str">
        <f t="shared" si="31"/>
        <v/>
      </c>
      <c r="J253" s="9" t="str">
        <f t="shared" si="28"/>
        <v/>
      </c>
      <c r="K253" s="11" t="str">
        <f t="shared" si="29"/>
        <v/>
      </c>
    </row>
    <row r="254" spans="1:11" x14ac:dyDescent="0.3">
      <c r="A254" s="10">
        <v>250</v>
      </c>
      <c r="B254" s="4"/>
      <c r="C254" s="4"/>
      <c r="D254" s="10" t="str">
        <f t="shared" si="24"/>
        <v/>
      </c>
      <c r="E254" s="24">
        <f t="shared" si="30"/>
        <v>23.860948795428158</v>
      </c>
      <c r="F254" s="29">
        <f t="shared" si="25"/>
        <v>7523.0162845014811</v>
      </c>
      <c r="G254" s="23" t="str">
        <f t="shared" si="26"/>
        <v/>
      </c>
      <c r="H254" s="23" t="str">
        <f t="shared" si="27"/>
        <v/>
      </c>
      <c r="I254" s="12" t="str">
        <f t="shared" si="31"/>
        <v/>
      </c>
      <c r="J254" s="9" t="str">
        <f t="shared" si="28"/>
        <v/>
      </c>
      <c r="K254" s="11" t="str">
        <f t="shared" si="29"/>
        <v/>
      </c>
    </row>
    <row r="255" spans="1:11" x14ac:dyDescent="0.3">
      <c r="A255" s="10">
        <v>251</v>
      </c>
      <c r="B255" s="4"/>
      <c r="C255" s="4"/>
      <c r="D255" s="10" t="str">
        <f t="shared" si="24"/>
        <v/>
      </c>
      <c r="E255" s="24">
        <f t="shared" si="30"/>
        <v>23.936869996141468</v>
      </c>
      <c r="F255" s="29">
        <f t="shared" si="25"/>
        <v>7546.9531544976226</v>
      </c>
      <c r="G255" s="23" t="str">
        <f t="shared" si="26"/>
        <v/>
      </c>
      <c r="H255" s="23" t="str">
        <f t="shared" si="27"/>
        <v/>
      </c>
      <c r="I255" s="12" t="str">
        <f t="shared" si="31"/>
        <v/>
      </c>
      <c r="J255" s="9" t="str">
        <f t="shared" si="28"/>
        <v/>
      </c>
      <c r="K255" s="11" t="str">
        <f t="shared" si="29"/>
        <v/>
      </c>
    </row>
    <row r="256" spans="1:11" x14ac:dyDescent="0.3">
      <c r="A256" s="10">
        <v>252</v>
      </c>
      <c r="B256" s="4"/>
      <c r="C256" s="4"/>
      <c r="D256" s="10" t="str">
        <f t="shared" si="24"/>
        <v/>
      </c>
      <c r="E256" s="24">
        <f t="shared" si="30"/>
        <v>24.013032764310992</v>
      </c>
      <c r="F256" s="29">
        <f t="shared" si="25"/>
        <v>7570.9661872619336</v>
      </c>
      <c r="G256" s="23" t="str">
        <f t="shared" si="26"/>
        <v/>
      </c>
      <c r="H256" s="23" t="str">
        <f t="shared" si="27"/>
        <v/>
      </c>
      <c r="I256" s="12" t="str">
        <f t="shared" si="31"/>
        <v/>
      </c>
      <c r="J256" s="9" t="str">
        <f t="shared" si="28"/>
        <v/>
      </c>
      <c r="K256" s="11" t="str">
        <f t="shared" si="29"/>
        <v/>
      </c>
    </row>
    <row r="257" spans="1:11" x14ac:dyDescent="0.3">
      <c r="A257" s="10">
        <v>253</v>
      </c>
      <c r="B257" s="4"/>
      <c r="C257" s="4"/>
      <c r="D257" s="10" t="str">
        <f t="shared" si="24"/>
        <v/>
      </c>
      <c r="E257" s="24">
        <f t="shared" si="30"/>
        <v>24.089437868560708</v>
      </c>
      <c r="F257" s="29">
        <f t="shared" si="25"/>
        <v>7595.0556251304943</v>
      </c>
      <c r="G257" s="23" t="str">
        <f t="shared" si="26"/>
        <v/>
      </c>
      <c r="H257" s="23" t="str">
        <f t="shared" si="27"/>
        <v/>
      </c>
      <c r="I257" s="12" t="str">
        <f t="shared" si="31"/>
        <v/>
      </c>
      <c r="J257" s="9" t="str">
        <f t="shared" si="28"/>
        <v/>
      </c>
      <c r="K257" s="11" t="str">
        <f t="shared" si="29"/>
        <v/>
      </c>
    </row>
    <row r="258" spans="1:11" x14ac:dyDescent="0.3">
      <c r="A258" s="10">
        <v>254</v>
      </c>
      <c r="B258" s="4"/>
      <c r="C258" s="4"/>
      <c r="D258" s="10" t="str">
        <f t="shared" si="24"/>
        <v/>
      </c>
      <c r="E258" s="24">
        <f t="shared" si="30"/>
        <v>24.166086079960223</v>
      </c>
      <c r="F258" s="29">
        <f t="shared" si="25"/>
        <v>7619.2217112104545</v>
      </c>
      <c r="G258" s="23" t="str">
        <f t="shared" si="26"/>
        <v/>
      </c>
      <c r="H258" s="23" t="str">
        <f t="shared" si="27"/>
        <v/>
      </c>
      <c r="I258" s="12" t="str">
        <f t="shared" si="31"/>
        <v/>
      </c>
      <c r="J258" s="9" t="str">
        <f t="shared" si="28"/>
        <v/>
      </c>
      <c r="K258" s="11" t="str">
        <f t="shared" si="29"/>
        <v/>
      </c>
    </row>
    <row r="259" spans="1:11" x14ac:dyDescent="0.3">
      <c r="A259" s="10">
        <v>255</v>
      </c>
      <c r="B259" s="4"/>
      <c r="C259" s="4"/>
      <c r="D259" s="10" t="str">
        <f t="shared" si="24"/>
        <v/>
      </c>
      <c r="E259" s="24">
        <f t="shared" si="30"/>
        <v>24.242978172032963</v>
      </c>
      <c r="F259" s="29">
        <f t="shared" si="25"/>
        <v>7643.4646893824874</v>
      </c>
      <c r="G259" s="23" t="str">
        <f t="shared" si="26"/>
        <v/>
      </c>
      <c r="H259" s="23" t="str">
        <f t="shared" si="27"/>
        <v/>
      </c>
      <c r="I259" s="12" t="str">
        <f t="shared" si="31"/>
        <v/>
      </c>
      <c r="J259" s="9" t="str">
        <f t="shared" si="28"/>
        <v/>
      </c>
      <c r="K259" s="11" t="str">
        <f t="shared" si="29"/>
        <v/>
      </c>
    </row>
    <row r="260" spans="1:11" x14ac:dyDescent="0.3">
      <c r="A260" s="10">
        <v>256</v>
      </c>
      <c r="B260" s="4"/>
      <c r="C260" s="4"/>
      <c r="D260" s="10" t="str">
        <f t="shared" si="24"/>
        <v/>
      </c>
      <c r="E260" s="24">
        <f t="shared" si="30"/>
        <v>24.320114920762535</v>
      </c>
      <c r="F260" s="29">
        <f t="shared" si="25"/>
        <v>7667.78480430325</v>
      </c>
      <c r="G260" s="23" t="str">
        <f t="shared" si="26"/>
        <v/>
      </c>
      <c r="H260" s="23" t="str">
        <f t="shared" si="27"/>
        <v/>
      </c>
      <c r="I260" s="12" t="str">
        <f t="shared" si="31"/>
        <v/>
      </c>
      <c r="J260" s="9" t="str">
        <f t="shared" si="28"/>
        <v/>
      </c>
      <c r="K260" s="11" t="str">
        <f t="shared" si="29"/>
        <v/>
      </c>
    </row>
    <row r="261" spans="1:11" x14ac:dyDescent="0.3">
      <c r="A261" s="10">
        <v>257</v>
      </c>
      <c r="B261" s="4"/>
      <c r="C261" s="4"/>
      <c r="D261" s="10" t="str">
        <f t="shared" si="24"/>
        <v/>
      </c>
      <c r="E261" s="24">
        <f t="shared" si="30"/>
        <v>24.397497104600916</v>
      </c>
      <c r="F261" s="29">
        <f t="shared" si="25"/>
        <v>7692.1823014078509</v>
      </c>
      <c r="G261" s="23" t="str">
        <f t="shared" si="26"/>
        <v/>
      </c>
      <c r="H261" s="23" t="str">
        <f t="shared" si="27"/>
        <v/>
      </c>
      <c r="I261" s="12" t="str">
        <f t="shared" si="31"/>
        <v/>
      </c>
      <c r="J261" s="9" t="str">
        <f t="shared" si="28"/>
        <v/>
      </c>
      <c r="K261" s="11" t="str">
        <f t="shared" si="29"/>
        <v/>
      </c>
    </row>
    <row r="262" spans="1:11" x14ac:dyDescent="0.3">
      <c r="A262" s="10">
        <v>258</v>
      </c>
      <c r="B262" s="4"/>
      <c r="C262" s="4"/>
      <c r="D262" s="10" t="str">
        <f t="shared" ref="D262:D325" si="32">IF(C262&gt;0,C262+D261,IF(C262&lt;0,D261+C262,""))</f>
        <v/>
      </c>
      <c r="E262" s="24">
        <f t="shared" si="30"/>
        <v>24.475125504479365</v>
      </c>
      <c r="F262" s="29">
        <f t="shared" ref="F262:F325" si="33">F261*$M$12+F261</f>
        <v>7716.6574269123303</v>
      </c>
      <c r="G262" s="23" t="str">
        <f t="shared" ref="G262:G325" si="34">IFERROR((D262/$M$5)-1,"")</f>
        <v/>
      </c>
      <c r="H262" s="23" t="str">
        <f t="shared" ref="H262:H325" si="35">IFERROR(G262-$M$13,"")</f>
        <v/>
      </c>
      <c r="I262" s="12" t="str">
        <f t="shared" si="31"/>
        <v/>
      </c>
      <c r="J262" s="9" t="str">
        <f t="shared" ref="J262:J325" si="36">IFERROR(K262/D262,"")</f>
        <v/>
      </c>
      <c r="K262" s="11" t="str">
        <f t="shared" ref="K262:K325" si="37">IFERROR(D262-F262,"")</f>
        <v/>
      </c>
    </row>
    <row r="263" spans="1:11" x14ac:dyDescent="0.3">
      <c r="A263" s="10">
        <v>259</v>
      </c>
      <c r="B263" s="4"/>
      <c r="C263" s="4"/>
      <c r="D263" s="10" t="str">
        <f t="shared" si="32"/>
        <v/>
      </c>
      <c r="E263" s="24">
        <f t="shared" ref="E263:E326" si="38">F263-F262</f>
        <v>24.553000903812062</v>
      </c>
      <c r="F263" s="29">
        <f t="shared" si="33"/>
        <v>7741.2104278161423</v>
      </c>
      <c r="G263" s="23" t="str">
        <f t="shared" si="34"/>
        <v/>
      </c>
      <c r="H263" s="23" t="str">
        <f t="shared" si="35"/>
        <v/>
      </c>
      <c r="I263" s="12" t="str">
        <f t="shared" ref="I263:I326" si="39">IFERROR(C263/D263,"")</f>
        <v/>
      </c>
      <c r="J263" s="9" t="str">
        <f t="shared" si="36"/>
        <v/>
      </c>
      <c r="K263" s="11" t="str">
        <f t="shared" si="37"/>
        <v/>
      </c>
    </row>
    <row r="264" spans="1:11" x14ac:dyDescent="0.3">
      <c r="A264" s="10">
        <v>260</v>
      </c>
      <c r="B264" s="4"/>
      <c r="C264" s="4"/>
      <c r="D264" s="10" t="str">
        <f t="shared" si="32"/>
        <v/>
      </c>
      <c r="E264" s="24">
        <f t="shared" si="38"/>
        <v>24.631124088506112</v>
      </c>
      <c r="F264" s="29">
        <f t="shared" si="33"/>
        <v>7765.8415519046484</v>
      </c>
      <c r="G264" s="23" t="str">
        <f t="shared" si="34"/>
        <v/>
      </c>
      <c r="H264" s="23" t="str">
        <f t="shared" si="35"/>
        <v/>
      </c>
      <c r="I264" s="12" t="str">
        <f t="shared" si="39"/>
        <v/>
      </c>
      <c r="J264" s="9" t="str">
        <f t="shared" si="36"/>
        <v/>
      </c>
      <c r="K264" s="11" t="str">
        <f t="shared" si="37"/>
        <v/>
      </c>
    </row>
    <row r="265" spans="1:11" x14ac:dyDescent="0.3">
      <c r="A265" s="10">
        <v>261</v>
      </c>
      <c r="B265" s="4"/>
      <c r="C265" s="4"/>
      <c r="D265" s="10" t="str">
        <f t="shared" si="32"/>
        <v/>
      </c>
      <c r="E265" s="24">
        <f t="shared" si="38"/>
        <v>24.70949584696973</v>
      </c>
      <c r="F265" s="29">
        <f t="shared" si="33"/>
        <v>7790.5510477516182</v>
      </c>
      <c r="G265" s="23" t="str">
        <f t="shared" si="34"/>
        <v/>
      </c>
      <c r="H265" s="23" t="str">
        <f t="shared" si="35"/>
        <v/>
      </c>
      <c r="I265" s="12" t="str">
        <f t="shared" si="39"/>
        <v/>
      </c>
      <c r="J265" s="9" t="str">
        <f t="shared" si="36"/>
        <v/>
      </c>
      <c r="K265" s="11" t="str">
        <f t="shared" si="37"/>
        <v/>
      </c>
    </row>
    <row r="266" spans="1:11" x14ac:dyDescent="0.3">
      <c r="A266" s="10">
        <v>262</v>
      </c>
      <c r="B266" s="4"/>
      <c r="C266" s="4"/>
      <c r="D266" s="10" t="str">
        <f t="shared" si="32"/>
        <v/>
      </c>
      <c r="E266" s="24">
        <f t="shared" si="38"/>
        <v>24.788116970118608</v>
      </c>
      <c r="F266" s="29">
        <f t="shared" si="33"/>
        <v>7815.3391647217368</v>
      </c>
      <c r="G266" s="23" t="str">
        <f t="shared" si="34"/>
        <v/>
      </c>
      <c r="H266" s="23" t="str">
        <f t="shared" si="35"/>
        <v/>
      </c>
      <c r="I266" s="12" t="str">
        <f t="shared" si="39"/>
        <v/>
      </c>
      <c r="J266" s="9" t="str">
        <f t="shared" si="36"/>
        <v/>
      </c>
      <c r="K266" s="11" t="str">
        <f t="shared" si="37"/>
        <v/>
      </c>
    </row>
    <row r="267" spans="1:11" x14ac:dyDescent="0.3">
      <c r="A267" s="10">
        <v>263</v>
      </c>
      <c r="B267" s="4"/>
      <c r="C267" s="4"/>
      <c r="D267" s="10" t="str">
        <f t="shared" si="32"/>
        <v/>
      </c>
      <c r="E267" s="24">
        <f t="shared" si="38"/>
        <v>24.866988251387738</v>
      </c>
      <c r="F267" s="29">
        <f t="shared" si="33"/>
        <v>7840.2061529731245</v>
      </c>
      <c r="G267" s="23" t="str">
        <f t="shared" si="34"/>
        <v/>
      </c>
      <c r="H267" s="23" t="str">
        <f t="shared" si="35"/>
        <v/>
      </c>
      <c r="I267" s="12" t="str">
        <f t="shared" si="39"/>
        <v/>
      </c>
      <c r="J267" s="9" t="str">
        <f t="shared" si="36"/>
        <v/>
      </c>
      <c r="K267" s="11" t="str">
        <f t="shared" si="37"/>
        <v/>
      </c>
    </row>
    <row r="268" spans="1:11" x14ac:dyDescent="0.3">
      <c r="A268" s="10">
        <v>264</v>
      </c>
      <c r="B268" s="4"/>
      <c r="C268" s="4"/>
      <c r="D268" s="10" t="str">
        <f t="shared" si="32"/>
        <v/>
      </c>
      <c r="E268" s="24">
        <f t="shared" si="38"/>
        <v>24.946110486732323</v>
      </c>
      <c r="F268" s="29">
        <f t="shared" si="33"/>
        <v>7865.1522634598568</v>
      </c>
      <c r="G268" s="23" t="str">
        <f t="shared" si="34"/>
        <v/>
      </c>
      <c r="H268" s="23" t="str">
        <f t="shared" si="35"/>
        <v/>
      </c>
      <c r="I268" s="12" t="str">
        <f t="shared" si="39"/>
        <v/>
      </c>
      <c r="J268" s="9" t="str">
        <f t="shared" si="36"/>
        <v/>
      </c>
      <c r="K268" s="11" t="str">
        <f t="shared" si="37"/>
        <v/>
      </c>
    </row>
    <row r="269" spans="1:11" x14ac:dyDescent="0.3">
      <c r="A269" s="10">
        <v>265</v>
      </c>
      <c r="B269" s="4"/>
      <c r="C269" s="4"/>
      <c r="D269" s="10" t="str">
        <f t="shared" si="32"/>
        <v/>
      </c>
      <c r="E269" s="24">
        <f t="shared" si="38"/>
        <v>25.025484474645054</v>
      </c>
      <c r="F269" s="29">
        <f t="shared" si="33"/>
        <v>7890.1777479345019</v>
      </c>
      <c r="G269" s="23" t="str">
        <f t="shared" si="34"/>
        <v/>
      </c>
      <c r="H269" s="23" t="str">
        <f t="shared" si="35"/>
        <v/>
      </c>
      <c r="I269" s="12" t="str">
        <f t="shared" si="39"/>
        <v/>
      </c>
      <c r="J269" s="9" t="str">
        <f t="shared" si="36"/>
        <v/>
      </c>
      <c r="K269" s="11" t="str">
        <f t="shared" si="37"/>
        <v/>
      </c>
    </row>
    <row r="270" spans="1:11" x14ac:dyDescent="0.3">
      <c r="A270" s="10">
        <v>266</v>
      </c>
      <c r="B270" s="4"/>
      <c r="C270" s="4"/>
      <c r="D270" s="10" t="str">
        <f t="shared" si="32"/>
        <v/>
      </c>
      <c r="E270" s="24">
        <f t="shared" si="38"/>
        <v>25.105111016155206</v>
      </c>
      <c r="F270" s="29">
        <f t="shared" si="33"/>
        <v>7915.2828589506571</v>
      </c>
      <c r="G270" s="23" t="str">
        <f t="shared" si="34"/>
        <v/>
      </c>
      <c r="H270" s="23" t="str">
        <f t="shared" si="35"/>
        <v/>
      </c>
      <c r="I270" s="12" t="str">
        <f t="shared" si="39"/>
        <v/>
      </c>
      <c r="J270" s="9" t="str">
        <f t="shared" si="36"/>
        <v/>
      </c>
      <c r="K270" s="11" t="str">
        <f t="shared" si="37"/>
        <v/>
      </c>
    </row>
    <row r="271" spans="1:11" x14ac:dyDescent="0.3">
      <c r="A271" s="10">
        <v>267</v>
      </c>
      <c r="B271" s="4"/>
      <c r="C271" s="4"/>
      <c r="D271" s="10" t="str">
        <f t="shared" si="32"/>
        <v/>
      </c>
      <c r="E271" s="24">
        <f t="shared" si="38"/>
        <v>25.184990914843183</v>
      </c>
      <c r="F271" s="29">
        <f t="shared" si="33"/>
        <v>7940.4678498655003</v>
      </c>
      <c r="G271" s="23" t="str">
        <f t="shared" si="34"/>
        <v/>
      </c>
      <c r="H271" s="23" t="str">
        <f t="shared" si="35"/>
        <v/>
      </c>
      <c r="I271" s="12" t="str">
        <f t="shared" si="39"/>
        <v/>
      </c>
      <c r="J271" s="9" t="str">
        <f t="shared" si="36"/>
        <v/>
      </c>
      <c r="K271" s="11" t="str">
        <f t="shared" si="37"/>
        <v/>
      </c>
    </row>
    <row r="272" spans="1:11" x14ac:dyDescent="0.3">
      <c r="A272" s="10">
        <v>268</v>
      </c>
      <c r="B272" s="4"/>
      <c r="C272" s="4"/>
      <c r="D272" s="10" t="str">
        <f t="shared" si="32"/>
        <v/>
      </c>
      <c r="E272" s="24">
        <f t="shared" si="38"/>
        <v>25.265124976845073</v>
      </c>
      <c r="F272" s="29">
        <f t="shared" si="33"/>
        <v>7965.7329748423454</v>
      </c>
      <c r="G272" s="23" t="str">
        <f t="shared" si="34"/>
        <v/>
      </c>
      <c r="H272" s="23" t="str">
        <f t="shared" si="35"/>
        <v/>
      </c>
      <c r="I272" s="12" t="str">
        <f t="shared" si="39"/>
        <v/>
      </c>
      <c r="J272" s="9" t="str">
        <f t="shared" si="36"/>
        <v/>
      </c>
      <c r="K272" s="11" t="str">
        <f t="shared" si="37"/>
        <v/>
      </c>
    </row>
    <row r="273" spans="1:11" x14ac:dyDescent="0.3">
      <c r="A273" s="10">
        <v>269</v>
      </c>
      <c r="B273" s="4"/>
      <c r="C273" s="4"/>
      <c r="D273" s="10" t="str">
        <f t="shared" si="32"/>
        <v/>
      </c>
      <c r="E273" s="24">
        <f t="shared" si="38"/>
        <v>25.345514010861734</v>
      </c>
      <c r="F273" s="29">
        <f t="shared" si="33"/>
        <v>7991.0784888532071</v>
      </c>
      <c r="G273" s="23" t="str">
        <f t="shared" si="34"/>
        <v/>
      </c>
      <c r="H273" s="23" t="str">
        <f t="shared" si="35"/>
        <v/>
      </c>
      <c r="I273" s="12" t="str">
        <f t="shared" si="39"/>
        <v/>
      </c>
      <c r="J273" s="9" t="str">
        <f t="shared" si="36"/>
        <v/>
      </c>
      <c r="K273" s="11" t="str">
        <f t="shared" si="37"/>
        <v/>
      </c>
    </row>
    <row r="274" spans="1:11" x14ac:dyDescent="0.3">
      <c r="A274" s="10">
        <v>270</v>
      </c>
      <c r="B274" s="4"/>
      <c r="C274" s="4"/>
      <c r="D274" s="10" t="str">
        <f t="shared" si="32"/>
        <v/>
      </c>
      <c r="E274" s="24">
        <f t="shared" si="38"/>
        <v>25.426158828169719</v>
      </c>
      <c r="F274" s="29">
        <f t="shared" si="33"/>
        <v>8016.5046476813768</v>
      </c>
      <c r="G274" s="23" t="str">
        <f t="shared" si="34"/>
        <v/>
      </c>
      <c r="H274" s="23" t="str">
        <f t="shared" si="35"/>
        <v/>
      </c>
      <c r="I274" s="12" t="str">
        <f t="shared" si="39"/>
        <v/>
      </c>
      <c r="J274" s="9" t="str">
        <f t="shared" si="36"/>
        <v/>
      </c>
      <c r="K274" s="11" t="str">
        <f t="shared" si="37"/>
        <v/>
      </c>
    </row>
    <row r="275" spans="1:11" x14ac:dyDescent="0.3">
      <c r="A275" s="10">
        <v>271</v>
      </c>
      <c r="B275" s="4"/>
      <c r="C275" s="4"/>
      <c r="D275" s="10" t="str">
        <f t="shared" si="32"/>
        <v/>
      </c>
      <c r="E275" s="24">
        <f t="shared" si="38"/>
        <v>25.507060242622174</v>
      </c>
      <c r="F275" s="29">
        <f t="shared" si="33"/>
        <v>8042.011707923999</v>
      </c>
      <c r="G275" s="23" t="str">
        <f t="shared" si="34"/>
        <v/>
      </c>
      <c r="H275" s="23" t="str">
        <f t="shared" si="35"/>
        <v/>
      </c>
      <c r="I275" s="12" t="str">
        <f t="shared" si="39"/>
        <v/>
      </c>
      <c r="J275" s="9" t="str">
        <f t="shared" si="36"/>
        <v/>
      </c>
      <c r="K275" s="11" t="str">
        <f t="shared" si="37"/>
        <v/>
      </c>
    </row>
    <row r="276" spans="1:11" x14ac:dyDescent="0.3">
      <c r="A276" s="10">
        <v>272</v>
      </c>
      <c r="B276" s="4"/>
      <c r="C276" s="4"/>
      <c r="D276" s="10" t="str">
        <f t="shared" si="32"/>
        <v/>
      </c>
      <c r="E276" s="24">
        <f t="shared" si="38"/>
        <v>25.588219070667037</v>
      </c>
      <c r="F276" s="29">
        <f t="shared" si="33"/>
        <v>8067.599926994666</v>
      </c>
      <c r="G276" s="23" t="str">
        <f t="shared" si="34"/>
        <v/>
      </c>
      <c r="H276" s="23" t="str">
        <f t="shared" si="35"/>
        <v/>
      </c>
      <c r="I276" s="12" t="str">
        <f t="shared" si="39"/>
        <v/>
      </c>
      <c r="J276" s="9" t="str">
        <f t="shared" si="36"/>
        <v/>
      </c>
      <c r="K276" s="11" t="str">
        <f t="shared" si="37"/>
        <v/>
      </c>
    </row>
    <row r="277" spans="1:11" x14ac:dyDescent="0.3">
      <c r="A277" s="10">
        <v>273</v>
      </c>
      <c r="B277" s="4"/>
      <c r="C277" s="4"/>
      <c r="D277" s="10" t="str">
        <f t="shared" si="32"/>
        <v/>
      </c>
      <c r="E277" s="24">
        <f t="shared" si="38"/>
        <v>25.669636131347033</v>
      </c>
      <c r="F277" s="29">
        <f t="shared" si="33"/>
        <v>8093.2695631260131</v>
      </c>
      <c r="G277" s="23" t="str">
        <f t="shared" si="34"/>
        <v/>
      </c>
      <c r="H277" s="23" t="str">
        <f t="shared" si="35"/>
        <v/>
      </c>
      <c r="I277" s="12" t="str">
        <f t="shared" si="39"/>
        <v/>
      </c>
      <c r="J277" s="9" t="str">
        <f t="shared" si="36"/>
        <v/>
      </c>
      <c r="K277" s="11" t="str">
        <f t="shared" si="37"/>
        <v/>
      </c>
    </row>
    <row r="278" spans="1:11" x14ac:dyDescent="0.3">
      <c r="A278" s="10">
        <v>274</v>
      </c>
      <c r="B278" s="4"/>
      <c r="C278" s="4"/>
      <c r="D278" s="10" t="str">
        <f t="shared" si="32"/>
        <v/>
      </c>
      <c r="E278" s="24">
        <f t="shared" si="38"/>
        <v>25.751312246309681</v>
      </c>
      <c r="F278" s="29">
        <f t="shared" si="33"/>
        <v>8119.0208753723227</v>
      </c>
      <c r="G278" s="23" t="str">
        <f t="shared" si="34"/>
        <v/>
      </c>
      <c r="H278" s="23" t="str">
        <f t="shared" si="35"/>
        <v/>
      </c>
      <c r="I278" s="12" t="str">
        <f t="shared" si="39"/>
        <v/>
      </c>
      <c r="J278" s="9" t="str">
        <f t="shared" si="36"/>
        <v/>
      </c>
      <c r="K278" s="11" t="str">
        <f t="shared" si="37"/>
        <v/>
      </c>
    </row>
    <row r="279" spans="1:11" x14ac:dyDescent="0.3">
      <c r="A279" s="10">
        <v>275</v>
      </c>
      <c r="B279" s="4"/>
      <c r="C279" s="4"/>
      <c r="D279" s="10" t="str">
        <f t="shared" si="32"/>
        <v/>
      </c>
      <c r="E279" s="24">
        <f t="shared" si="38"/>
        <v>25.833248239820932</v>
      </c>
      <c r="F279" s="29">
        <f t="shared" si="33"/>
        <v>8144.8541236121437</v>
      </c>
      <c r="G279" s="23" t="str">
        <f t="shared" si="34"/>
        <v/>
      </c>
      <c r="H279" s="23" t="str">
        <f t="shared" si="35"/>
        <v/>
      </c>
      <c r="I279" s="12" t="str">
        <f t="shared" si="39"/>
        <v/>
      </c>
      <c r="J279" s="9" t="str">
        <f t="shared" si="36"/>
        <v/>
      </c>
      <c r="K279" s="11" t="str">
        <f t="shared" si="37"/>
        <v/>
      </c>
    </row>
    <row r="280" spans="1:11" x14ac:dyDescent="0.3">
      <c r="A280" s="10">
        <v>276</v>
      </c>
      <c r="B280" s="4"/>
      <c r="C280" s="4"/>
      <c r="D280" s="10" t="str">
        <f t="shared" si="32"/>
        <v/>
      </c>
      <c r="E280" s="24">
        <f t="shared" si="38"/>
        <v>25.915444938766086</v>
      </c>
      <c r="F280" s="29">
        <f t="shared" si="33"/>
        <v>8170.7695685509098</v>
      </c>
      <c r="G280" s="23" t="str">
        <f t="shared" si="34"/>
        <v/>
      </c>
      <c r="H280" s="23" t="str">
        <f t="shared" si="35"/>
        <v/>
      </c>
      <c r="I280" s="12" t="str">
        <f t="shared" si="39"/>
        <v/>
      </c>
      <c r="J280" s="9" t="str">
        <f t="shared" si="36"/>
        <v/>
      </c>
      <c r="K280" s="11" t="str">
        <f t="shared" si="37"/>
        <v/>
      </c>
    </row>
    <row r="281" spans="1:11" x14ac:dyDescent="0.3">
      <c r="A281" s="10">
        <v>277</v>
      </c>
      <c r="B281" s="4"/>
      <c r="C281" s="4"/>
      <c r="D281" s="10" t="str">
        <f t="shared" si="32"/>
        <v/>
      </c>
      <c r="E281" s="24">
        <f t="shared" si="38"/>
        <v>25.997903172661609</v>
      </c>
      <c r="F281" s="29">
        <f t="shared" si="33"/>
        <v>8196.7674717235714</v>
      </c>
      <c r="G281" s="23" t="str">
        <f t="shared" si="34"/>
        <v/>
      </c>
      <c r="H281" s="23" t="str">
        <f t="shared" si="35"/>
        <v/>
      </c>
      <c r="I281" s="12" t="str">
        <f t="shared" si="39"/>
        <v/>
      </c>
      <c r="J281" s="9" t="str">
        <f t="shared" si="36"/>
        <v/>
      </c>
      <c r="K281" s="11" t="str">
        <f t="shared" si="37"/>
        <v/>
      </c>
    </row>
    <row r="282" spans="1:11" x14ac:dyDescent="0.3">
      <c r="A282" s="10">
        <v>278</v>
      </c>
      <c r="B282" s="4"/>
      <c r="C282" s="4"/>
      <c r="D282" s="10" t="str">
        <f t="shared" si="32"/>
        <v/>
      </c>
      <c r="E282" s="24">
        <f t="shared" si="38"/>
        <v>26.080623773665138</v>
      </c>
      <c r="F282" s="29">
        <f t="shared" si="33"/>
        <v>8222.8480954972365</v>
      </c>
      <c r="G282" s="23" t="str">
        <f t="shared" si="34"/>
        <v/>
      </c>
      <c r="H282" s="23" t="str">
        <f t="shared" si="35"/>
        <v/>
      </c>
      <c r="I282" s="12" t="str">
        <f t="shared" si="39"/>
        <v/>
      </c>
      <c r="J282" s="9" t="str">
        <f t="shared" si="36"/>
        <v/>
      </c>
      <c r="K282" s="11" t="str">
        <f t="shared" si="37"/>
        <v/>
      </c>
    </row>
    <row r="283" spans="1:11" x14ac:dyDescent="0.3">
      <c r="A283" s="10">
        <v>279</v>
      </c>
      <c r="B283" s="4"/>
      <c r="C283" s="4"/>
      <c r="D283" s="10" t="str">
        <f t="shared" si="32"/>
        <v/>
      </c>
      <c r="E283" s="24">
        <f t="shared" si="38"/>
        <v>26.163607576581853</v>
      </c>
      <c r="F283" s="29">
        <f t="shared" si="33"/>
        <v>8249.0117030738184</v>
      </c>
      <c r="G283" s="23" t="str">
        <f t="shared" si="34"/>
        <v/>
      </c>
      <c r="H283" s="23" t="str">
        <f t="shared" si="35"/>
        <v/>
      </c>
      <c r="I283" s="12" t="str">
        <f t="shared" si="39"/>
        <v/>
      </c>
      <c r="J283" s="9" t="str">
        <f t="shared" si="36"/>
        <v/>
      </c>
      <c r="K283" s="11" t="str">
        <f t="shared" si="37"/>
        <v/>
      </c>
    </row>
    <row r="284" spans="1:11" x14ac:dyDescent="0.3">
      <c r="A284" s="10">
        <v>280</v>
      </c>
      <c r="B284" s="4"/>
      <c r="C284" s="4"/>
      <c r="D284" s="10" t="str">
        <f t="shared" si="32"/>
        <v/>
      </c>
      <c r="E284" s="24">
        <f t="shared" si="38"/>
        <v>26.246855418870837</v>
      </c>
      <c r="F284" s="29">
        <f t="shared" si="33"/>
        <v>8275.2585584926892</v>
      </c>
      <c r="G284" s="23" t="str">
        <f t="shared" si="34"/>
        <v/>
      </c>
      <c r="H284" s="23" t="str">
        <f t="shared" si="35"/>
        <v/>
      </c>
      <c r="I284" s="12" t="str">
        <f t="shared" si="39"/>
        <v/>
      </c>
      <c r="J284" s="9" t="str">
        <f t="shared" si="36"/>
        <v/>
      </c>
      <c r="K284" s="11" t="str">
        <f t="shared" si="37"/>
        <v/>
      </c>
    </row>
    <row r="285" spans="1:11" x14ac:dyDescent="0.3">
      <c r="A285" s="10">
        <v>281</v>
      </c>
      <c r="B285" s="4"/>
      <c r="C285" s="4"/>
      <c r="D285" s="10" t="str">
        <f t="shared" si="32"/>
        <v/>
      </c>
      <c r="E285" s="24">
        <f t="shared" si="38"/>
        <v>26.330368140657811</v>
      </c>
      <c r="F285" s="29">
        <f t="shared" si="33"/>
        <v>8301.588926633347</v>
      </c>
      <c r="G285" s="23" t="str">
        <f t="shared" si="34"/>
        <v/>
      </c>
      <c r="H285" s="23" t="str">
        <f t="shared" si="35"/>
        <v/>
      </c>
      <c r="I285" s="12" t="str">
        <f t="shared" si="39"/>
        <v/>
      </c>
      <c r="J285" s="9" t="str">
        <f t="shared" si="36"/>
        <v/>
      </c>
      <c r="K285" s="11" t="str">
        <f t="shared" si="37"/>
        <v/>
      </c>
    </row>
    <row r="286" spans="1:11" x14ac:dyDescent="0.3">
      <c r="A286" s="10">
        <v>282</v>
      </c>
      <c r="B286" s="4"/>
      <c r="C286" s="4"/>
      <c r="D286" s="10" t="str">
        <f t="shared" si="32"/>
        <v/>
      </c>
      <c r="E286" s="24">
        <f t="shared" si="38"/>
        <v>26.414146584742412</v>
      </c>
      <c r="F286" s="29">
        <f t="shared" si="33"/>
        <v>8328.0030732180894</v>
      </c>
      <c r="G286" s="23" t="str">
        <f t="shared" si="34"/>
        <v/>
      </c>
      <c r="H286" s="23" t="str">
        <f t="shared" si="35"/>
        <v/>
      </c>
      <c r="I286" s="12" t="str">
        <f t="shared" si="39"/>
        <v/>
      </c>
      <c r="J286" s="9" t="str">
        <f t="shared" si="36"/>
        <v/>
      </c>
      <c r="K286" s="11" t="str">
        <f t="shared" si="37"/>
        <v/>
      </c>
    </row>
    <row r="287" spans="1:11" x14ac:dyDescent="0.3">
      <c r="A287" s="10">
        <v>283</v>
      </c>
      <c r="B287" s="4"/>
      <c r="C287" s="4"/>
      <c r="D287" s="10" t="str">
        <f t="shared" si="32"/>
        <v/>
      </c>
      <c r="E287" s="24">
        <f t="shared" si="38"/>
        <v>26.498191596603647</v>
      </c>
      <c r="F287" s="29">
        <f t="shared" si="33"/>
        <v>8354.5012648146931</v>
      </c>
      <c r="G287" s="23" t="str">
        <f t="shared" si="34"/>
        <v/>
      </c>
      <c r="H287" s="23" t="str">
        <f t="shared" si="35"/>
        <v/>
      </c>
      <c r="I287" s="12" t="str">
        <f t="shared" si="39"/>
        <v/>
      </c>
      <c r="J287" s="9" t="str">
        <f t="shared" si="36"/>
        <v/>
      </c>
      <c r="K287" s="11" t="str">
        <f t="shared" si="37"/>
        <v/>
      </c>
    </row>
    <row r="288" spans="1:11" x14ac:dyDescent="0.3">
      <c r="A288" s="10">
        <v>284</v>
      </c>
      <c r="B288" s="4"/>
      <c r="C288" s="4"/>
      <c r="D288" s="10" t="str">
        <f t="shared" si="32"/>
        <v/>
      </c>
      <c r="E288" s="24">
        <f t="shared" si="38"/>
        <v>26.58250402441081</v>
      </c>
      <c r="F288" s="29">
        <f t="shared" si="33"/>
        <v>8381.0837688391039</v>
      </c>
      <c r="G288" s="23" t="str">
        <f t="shared" si="34"/>
        <v/>
      </c>
      <c r="H288" s="23" t="str">
        <f t="shared" si="35"/>
        <v/>
      </c>
      <c r="I288" s="12" t="str">
        <f t="shared" si="39"/>
        <v/>
      </c>
      <c r="J288" s="9" t="str">
        <f t="shared" si="36"/>
        <v/>
      </c>
      <c r="K288" s="11" t="str">
        <f t="shared" si="37"/>
        <v/>
      </c>
    </row>
    <row r="289" spans="1:11" x14ac:dyDescent="0.3">
      <c r="A289" s="10">
        <v>285</v>
      </c>
      <c r="B289" s="4"/>
      <c r="C289" s="4"/>
      <c r="D289" s="10" t="str">
        <f t="shared" si="32"/>
        <v/>
      </c>
      <c r="E289" s="24">
        <f t="shared" si="38"/>
        <v>26.667084719034392</v>
      </c>
      <c r="F289" s="29">
        <f t="shared" si="33"/>
        <v>8407.7508535581383</v>
      </c>
      <c r="G289" s="23" t="str">
        <f t="shared" si="34"/>
        <v/>
      </c>
      <c r="H289" s="23" t="str">
        <f t="shared" si="35"/>
        <v/>
      </c>
      <c r="I289" s="12" t="str">
        <f t="shared" si="39"/>
        <v/>
      </c>
      <c r="J289" s="9" t="str">
        <f t="shared" si="36"/>
        <v/>
      </c>
      <c r="K289" s="11" t="str">
        <f t="shared" si="37"/>
        <v/>
      </c>
    </row>
    <row r="290" spans="1:11" x14ac:dyDescent="0.3">
      <c r="A290" s="10">
        <v>286</v>
      </c>
      <c r="B290" s="4"/>
      <c r="C290" s="4"/>
      <c r="D290" s="10" t="str">
        <f t="shared" si="32"/>
        <v/>
      </c>
      <c r="E290" s="24">
        <f t="shared" si="38"/>
        <v>26.751934534047905</v>
      </c>
      <c r="F290" s="29">
        <f t="shared" si="33"/>
        <v>8434.5027880921862</v>
      </c>
      <c r="G290" s="23" t="str">
        <f t="shared" si="34"/>
        <v/>
      </c>
      <c r="H290" s="23" t="str">
        <f t="shared" si="35"/>
        <v/>
      </c>
      <c r="I290" s="12" t="str">
        <f t="shared" si="39"/>
        <v/>
      </c>
      <c r="J290" s="9" t="str">
        <f t="shared" si="36"/>
        <v/>
      </c>
      <c r="K290" s="11" t="str">
        <f t="shared" si="37"/>
        <v/>
      </c>
    </row>
    <row r="291" spans="1:11" x14ac:dyDescent="0.3">
      <c r="A291" s="10">
        <v>287</v>
      </c>
      <c r="B291" s="4"/>
      <c r="C291" s="4"/>
      <c r="D291" s="10" t="str">
        <f t="shared" si="32"/>
        <v/>
      </c>
      <c r="E291" s="24">
        <f t="shared" si="38"/>
        <v>26.837054325747886</v>
      </c>
      <c r="F291" s="29">
        <f t="shared" si="33"/>
        <v>8461.3398424179341</v>
      </c>
      <c r="G291" s="23" t="str">
        <f t="shared" si="34"/>
        <v/>
      </c>
      <c r="H291" s="23" t="str">
        <f t="shared" si="35"/>
        <v/>
      </c>
      <c r="I291" s="12" t="str">
        <f t="shared" si="39"/>
        <v/>
      </c>
      <c r="J291" s="9" t="str">
        <f t="shared" si="36"/>
        <v/>
      </c>
      <c r="K291" s="11" t="str">
        <f t="shared" si="37"/>
        <v/>
      </c>
    </row>
    <row r="292" spans="1:11" x14ac:dyDescent="0.3">
      <c r="A292" s="10">
        <v>288</v>
      </c>
      <c r="B292" s="4"/>
      <c r="C292" s="4"/>
      <c r="D292" s="10" t="str">
        <f t="shared" si="32"/>
        <v/>
      </c>
      <c r="E292" s="24">
        <f t="shared" si="38"/>
        <v>26.922444953148442</v>
      </c>
      <c r="F292" s="29">
        <f t="shared" si="33"/>
        <v>8488.2622873710825</v>
      </c>
      <c r="G292" s="23" t="str">
        <f t="shared" si="34"/>
        <v/>
      </c>
      <c r="H292" s="23" t="str">
        <f t="shared" si="35"/>
        <v/>
      </c>
      <c r="I292" s="12" t="str">
        <f t="shared" si="39"/>
        <v/>
      </c>
      <c r="J292" s="9" t="str">
        <f t="shared" si="36"/>
        <v/>
      </c>
      <c r="K292" s="11" t="str">
        <f t="shared" si="37"/>
        <v/>
      </c>
    </row>
    <row r="293" spans="1:11" x14ac:dyDescent="0.3">
      <c r="A293" s="10">
        <v>289</v>
      </c>
      <c r="B293" s="4"/>
      <c r="C293" s="4"/>
      <c r="D293" s="10" t="str">
        <f t="shared" si="32"/>
        <v/>
      </c>
      <c r="E293" s="24">
        <f t="shared" si="38"/>
        <v>27.008107277999443</v>
      </c>
      <c r="F293" s="29">
        <f t="shared" si="33"/>
        <v>8515.2703946490819</v>
      </c>
      <c r="G293" s="23" t="str">
        <f t="shared" si="34"/>
        <v/>
      </c>
      <c r="H293" s="23" t="str">
        <f t="shared" si="35"/>
        <v/>
      </c>
      <c r="I293" s="12" t="str">
        <f t="shared" si="39"/>
        <v/>
      </c>
      <c r="J293" s="9" t="str">
        <f t="shared" si="36"/>
        <v/>
      </c>
      <c r="K293" s="11" t="str">
        <f t="shared" si="37"/>
        <v/>
      </c>
    </row>
    <row r="294" spans="1:11" x14ac:dyDescent="0.3">
      <c r="A294" s="10">
        <v>290</v>
      </c>
      <c r="B294" s="4"/>
      <c r="C294" s="4"/>
      <c r="D294" s="10" t="str">
        <f t="shared" si="32"/>
        <v/>
      </c>
      <c r="E294" s="24">
        <f t="shared" si="38"/>
        <v>27.094042164791972</v>
      </c>
      <c r="F294" s="29">
        <f t="shared" si="33"/>
        <v>8542.3644368138739</v>
      </c>
      <c r="G294" s="23" t="str">
        <f t="shared" si="34"/>
        <v/>
      </c>
      <c r="H294" s="23" t="str">
        <f t="shared" si="35"/>
        <v/>
      </c>
      <c r="I294" s="12" t="str">
        <f t="shared" si="39"/>
        <v/>
      </c>
      <c r="J294" s="9" t="str">
        <f t="shared" si="36"/>
        <v/>
      </c>
      <c r="K294" s="11" t="str">
        <f t="shared" si="37"/>
        <v/>
      </c>
    </row>
    <row r="295" spans="1:11" x14ac:dyDescent="0.3">
      <c r="A295" s="10">
        <v>291</v>
      </c>
      <c r="B295" s="4"/>
      <c r="C295" s="4"/>
      <c r="D295" s="10" t="str">
        <f t="shared" si="32"/>
        <v/>
      </c>
      <c r="E295" s="24">
        <f t="shared" si="38"/>
        <v>27.180250480771065</v>
      </c>
      <c r="F295" s="29">
        <f t="shared" si="33"/>
        <v>8569.544687294645</v>
      </c>
      <c r="G295" s="23" t="str">
        <f t="shared" si="34"/>
        <v/>
      </c>
      <c r="H295" s="23" t="str">
        <f t="shared" si="35"/>
        <v/>
      </c>
      <c r="I295" s="12" t="str">
        <f t="shared" si="39"/>
        <v/>
      </c>
      <c r="J295" s="9" t="str">
        <f t="shared" si="36"/>
        <v/>
      </c>
      <c r="K295" s="11" t="str">
        <f t="shared" si="37"/>
        <v/>
      </c>
    </row>
    <row r="296" spans="1:11" x14ac:dyDescent="0.3">
      <c r="A296" s="10">
        <v>292</v>
      </c>
      <c r="B296" s="4"/>
      <c r="C296" s="4"/>
      <c r="D296" s="10" t="str">
        <f t="shared" si="32"/>
        <v/>
      </c>
      <c r="E296" s="24">
        <f t="shared" si="38"/>
        <v>27.266733095937525</v>
      </c>
      <c r="F296" s="29">
        <f t="shared" si="33"/>
        <v>8596.8114203905825</v>
      </c>
      <c r="G296" s="23" t="str">
        <f t="shared" si="34"/>
        <v/>
      </c>
      <c r="H296" s="23" t="str">
        <f t="shared" si="35"/>
        <v/>
      </c>
      <c r="I296" s="12" t="str">
        <f t="shared" si="39"/>
        <v/>
      </c>
      <c r="J296" s="9" t="str">
        <f t="shared" si="36"/>
        <v/>
      </c>
      <c r="K296" s="11" t="str">
        <f t="shared" si="37"/>
        <v/>
      </c>
    </row>
    <row r="297" spans="1:11" x14ac:dyDescent="0.3">
      <c r="A297" s="10">
        <v>293</v>
      </c>
      <c r="B297" s="4"/>
      <c r="C297" s="4"/>
      <c r="D297" s="10" t="str">
        <f t="shared" si="32"/>
        <v/>
      </c>
      <c r="E297" s="24">
        <f t="shared" si="38"/>
        <v>27.353490883060658</v>
      </c>
      <c r="F297" s="29">
        <f t="shared" si="33"/>
        <v>8624.1649112736432</v>
      </c>
      <c r="G297" s="23" t="str">
        <f t="shared" si="34"/>
        <v/>
      </c>
      <c r="H297" s="23" t="str">
        <f t="shared" si="35"/>
        <v/>
      </c>
      <c r="I297" s="12" t="str">
        <f t="shared" si="39"/>
        <v/>
      </c>
      <c r="J297" s="9" t="str">
        <f t="shared" si="36"/>
        <v/>
      </c>
      <c r="K297" s="11" t="str">
        <f t="shared" si="37"/>
        <v/>
      </c>
    </row>
    <row r="298" spans="1:11" x14ac:dyDescent="0.3">
      <c r="A298" s="10">
        <v>294</v>
      </c>
      <c r="B298" s="4"/>
      <c r="C298" s="4"/>
      <c r="D298" s="10" t="str">
        <f t="shared" si="32"/>
        <v/>
      </c>
      <c r="E298" s="24">
        <f t="shared" si="38"/>
        <v>27.440524717689186</v>
      </c>
      <c r="F298" s="29">
        <f t="shared" si="33"/>
        <v>8651.6054359913323</v>
      </c>
      <c r="G298" s="23" t="str">
        <f t="shared" si="34"/>
        <v/>
      </c>
      <c r="H298" s="23" t="str">
        <f t="shared" si="35"/>
        <v/>
      </c>
      <c r="I298" s="12" t="str">
        <f t="shared" si="39"/>
        <v/>
      </c>
      <c r="J298" s="9" t="str">
        <f t="shared" si="36"/>
        <v/>
      </c>
      <c r="K298" s="11" t="str">
        <f t="shared" si="37"/>
        <v/>
      </c>
    </row>
    <row r="299" spans="1:11" x14ac:dyDescent="0.3">
      <c r="A299" s="10">
        <v>295</v>
      </c>
      <c r="B299" s="4"/>
      <c r="C299" s="4"/>
      <c r="D299" s="10" t="str">
        <f t="shared" si="32"/>
        <v/>
      </c>
      <c r="E299" s="24">
        <f t="shared" si="38"/>
        <v>27.527835478154884</v>
      </c>
      <c r="F299" s="29">
        <f t="shared" si="33"/>
        <v>8679.1332714694872</v>
      </c>
      <c r="G299" s="23" t="str">
        <f t="shared" si="34"/>
        <v/>
      </c>
      <c r="H299" s="23" t="str">
        <f t="shared" si="35"/>
        <v/>
      </c>
      <c r="I299" s="12" t="str">
        <f t="shared" si="39"/>
        <v/>
      </c>
      <c r="J299" s="9" t="str">
        <f t="shared" si="36"/>
        <v/>
      </c>
      <c r="K299" s="11" t="str">
        <f t="shared" si="37"/>
        <v/>
      </c>
    </row>
    <row r="300" spans="1:11" x14ac:dyDescent="0.3">
      <c r="A300" s="10">
        <v>296</v>
      </c>
      <c r="B300" s="4"/>
      <c r="C300" s="4"/>
      <c r="D300" s="10" t="str">
        <f t="shared" si="32"/>
        <v/>
      </c>
      <c r="E300" s="24">
        <f t="shared" si="38"/>
        <v>27.615424045585314</v>
      </c>
      <c r="F300" s="29">
        <f t="shared" si="33"/>
        <v>8706.7486955150725</v>
      </c>
      <c r="G300" s="23" t="str">
        <f t="shared" si="34"/>
        <v/>
      </c>
      <c r="H300" s="23" t="str">
        <f t="shared" si="35"/>
        <v/>
      </c>
      <c r="I300" s="12" t="str">
        <f t="shared" si="39"/>
        <v/>
      </c>
      <c r="J300" s="9" t="str">
        <f t="shared" si="36"/>
        <v/>
      </c>
      <c r="K300" s="11" t="str">
        <f t="shared" si="37"/>
        <v/>
      </c>
    </row>
    <row r="301" spans="1:11" x14ac:dyDescent="0.3">
      <c r="A301" s="10">
        <v>297</v>
      </c>
      <c r="B301" s="4"/>
      <c r="C301" s="4"/>
      <c r="D301" s="10" t="str">
        <f t="shared" si="32"/>
        <v/>
      </c>
      <c r="E301" s="24">
        <f t="shared" si="38"/>
        <v>27.703291303911101</v>
      </c>
      <c r="F301" s="29">
        <f t="shared" si="33"/>
        <v>8734.4519868189836</v>
      </c>
      <c r="G301" s="23" t="str">
        <f t="shared" si="34"/>
        <v/>
      </c>
      <c r="H301" s="23" t="str">
        <f t="shared" si="35"/>
        <v/>
      </c>
      <c r="I301" s="12" t="str">
        <f t="shared" si="39"/>
        <v/>
      </c>
      <c r="J301" s="9" t="str">
        <f t="shared" si="36"/>
        <v/>
      </c>
      <c r="K301" s="11" t="str">
        <f t="shared" si="37"/>
        <v/>
      </c>
    </row>
    <row r="302" spans="1:11" x14ac:dyDescent="0.3">
      <c r="A302" s="10">
        <v>298</v>
      </c>
      <c r="B302" s="4"/>
      <c r="C302" s="4"/>
      <c r="D302" s="10" t="str">
        <f t="shared" si="32"/>
        <v/>
      </c>
      <c r="E302" s="24">
        <f t="shared" si="38"/>
        <v>27.791438139878665</v>
      </c>
      <c r="F302" s="29">
        <f t="shared" si="33"/>
        <v>8762.2434249588623</v>
      </c>
      <c r="G302" s="23" t="str">
        <f t="shared" si="34"/>
        <v/>
      </c>
      <c r="H302" s="23" t="str">
        <f t="shared" si="35"/>
        <v/>
      </c>
      <c r="I302" s="12" t="str">
        <f t="shared" si="39"/>
        <v/>
      </c>
      <c r="J302" s="9" t="str">
        <f t="shared" si="36"/>
        <v/>
      </c>
      <c r="K302" s="11" t="str">
        <f t="shared" si="37"/>
        <v/>
      </c>
    </row>
    <row r="303" spans="1:11" x14ac:dyDescent="0.3">
      <c r="A303" s="10">
        <v>299</v>
      </c>
      <c r="B303" s="4"/>
      <c r="C303" s="4"/>
      <c r="D303" s="10" t="str">
        <f t="shared" si="32"/>
        <v/>
      </c>
      <c r="E303" s="24">
        <f t="shared" si="38"/>
        <v>27.879865443050221</v>
      </c>
      <c r="F303" s="29">
        <f t="shared" si="33"/>
        <v>8790.1232904019125</v>
      </c>
      <c r="G303" s="23" t="str">
        <f t="shared" si="34"/>
        <v/>
      </c>
      <c r="H303" s="23" t="str">
        <f t="shared" si="35"/>
        <v/>
      </c>
      <c r="I303" s="12" t="str">
        <f t="shared" si="39"/>
        <v/>
      </c>
      <c r="J303" s="9" t="str">
        <f t="shared" si="36"/>
        <v/>
      </c>
      <c r="K303" s="11" t="str">
        <f t="shared" si="37"/>
        <v/>
      </c>
    </row>
    <row r="304" spans="1:11" x14ac:dyDescent="0.3">
      <c r="A304" s="10">
        <v>300</v>
      </c>
      <c r="B304" s="4"/>
      <c r="C304" s="4"/>
      <c r="D304" s="10" t="str">
        <f t="shared" si="32"/>
        <v/>
      </c>
      <c r="E304" s="24">
        <f t="shared" si="38"/>
        <v>27.968574105823791</v>
      </c>
      <c r="F304" s="29">
        <f t="shared" si="33"/>
        <v>8818.0918645077363</v>
      </c>
      <c r="G304" s="23" t="str">
        <f t="shared" si="34"/>
        <v/>
      </c>
      <c r="H304" s="23" t="str">
        <f t="shared" si="35"/>
        <v/>
      </c>
      <c r="I304" s="12" t="str">
        <f t="shared" si="39"/>
        <v/>
      </c>
      <c r="J304" s="9" t="str">
        <f t="shared" si="36"/>
        <v/>
      </c>
      <c r="K304" s="11" t="str">
        <f t="shared" si="37"/>
        <v/>
      </c>
    </row>
    <row r="305" spans="1:11" x14ac:dyDescent="0.3">
      <c r="A305" s="10">
        <v>301</v>
      </c>
      <c r="B305" s="4"/>
      <c r="C305" s="4"/>
      <c r="D305" s="10" t="str">
        <f t="shared" si="32"/>
        <v/>
      </c>
      <c r="E305" s="24">
        <f t="shared" si="38"/>
        <v>28.057565023433199</v>
      </c>
      <c r="F305" s="29">
        <f t="shared" si="33"/>
        <v>8846.1494295311695</v>
      </c>
      <c r="G305" s="23" t="str">
        <f t="shared" si="34"/>
        <v/>
      </c>
      <c r="H305" s="23" t="str">
        <f t="shared" si="35"/>
        <v/>
      </c>
      <c r="I305" s="12" t="str">
        <f t="shared" si="39"/>
        <v/>
      </c>
      <c r="J305" s="9" t="str">
        <f t="shared" si="36"/>
        <v/>
      </c>
      <c r="K305" s="11" t="str">
        <f t="shared" si="37"/>
        <v/>
      </c>
    </row>
    <row r="306" spans="1:11" x14ac:dyDescent="0.3">
      <c r="A306" s="10">
        <v>302</v>
      </c>
      <c r="B306" s="4"/>
      <c r="C306" s="4"/>
      <c r="D306" s="10" t="str">
        <f t="shared" si="32"/>
        <v/>
      </c>
      <c r="E306" s="24">
        <f t="shared" si="38"/>
        <v>28.146839093962626</v>
      </c>
      <c r="F306" s="29">
        <f t="shared" si="33"/>
        <v>8874.2962686251321</v>
      </c>
      <c r="G306" s="23" t="str">
        <f t="shared" si="34"/>
        <v/>
      </c>
      <c r="H306" s="23" t="str">
        <f t="shared" si="35"/>
        <v/>
      </c>
      <c r="I306" s="12" t="str">
        <f t="shared" si="39"/>
        <v/>
      </c>
      <c r="J306" s="9" t="str">
        <f t="shared" si="36"/>
        <v/>
      </c>
      <c r="K306" s="11" t="str">
        <f t="shared" si="37"/>
        <v/>
      </c>
    </row>
    <row r="307" spans="1:11" x14ac:dyDescent="0.3">
      <c r="A307" s="10">
        <v>303</v>
      </c>
      <c r="B307" s="4"/>
      <c r="C307" s="4"/>
      <c r="D307" s="10" t="str">
        <f t="shared" si="32"/>
        <v/>
      </c>
      <c r="E307" s="24">
        <f t="shared" si="38"/>
        <v>28.236397218352067</v>
      </c>
      <c r="F307" s="29">
        <f t="shared" si="33"/>
        <v>8902.5326658434842</v>
      </c>
      <c r="G307" s="23" t="str">
        <f t="shared" si="34"/>
        <v/>
      </c>
      <c r="H307" s="23" t="str">
        <f t="shared" si="35"/>
        <v/>
      </c>
      <c r="I307" s="12" t="str">
        <f t="shared" si="39"/>
        <v/>
      </c>
      <c r="J307" s="9" t="str">
        <f t="shared" si="36"/>
        <v/>
      </c>
      <c r="K307" s="11" t="str">
        <f t="shared" si="37"/>
        <v/>
      </c>
    </row>
    <row r="308" spans="1:11" x14ac:dyDescent="0.3">
      <c r="A308" s="10">
        <v>304</v>
      </c>
      <c r="B308" s="4"/>
      <c r="C308" s="4"/>
      <c r="D308" s="10" t="str">
        <f t="shared" si="32"/>
        <v/>
      </c>
      <c r="E308" s="24">
        <f t="shared" si="38"/>
        <v>28.326240300411882</v>
      </c>
      <c r="F308" s="29">
        <f t="shared" si="33"/>
        <v>8930.8589061438961</v>
      </c>
      <c r="G308" s="23" t="str">
        <f t="shared" si="34"/>
        <v/>
      </c>
      <c r="H308" s="23" t="str">
        <f t="shared" si="35"/>
        <v/>
      </c>
      <c r="I308" s="12" t="str">
        <f t="shared" si="39"/>
        <v/>
      </c>
      <c r="J308" s="9" t="str">
        <f t="shared" si="36"/>
        <v/>
      </c>
      <c r="K308" s="11" t="str">
        <f t="shared" si="37"/>
        <v/>
      </c>
    </row>
    <row r="309" spans="1:11" x14ac:dyDescent="0.3">
      <c r="A309" s="10">
        <v>305</v>
      </c>
      <c r="B309" s="4"/>
      <c r="C309" s="4"/>
      <c r="D309" s="10" t="str">
        <f t="shared" si="32"/>
        <v/>
      </c>
      <c r="E309" s="24">
        <f t="shared" si="38"/>
        <v>28.416369246820977</v>
      </c>
      <c r="F309" s="29">
        <f t="shared" si="33"/>
        <v>8959.2752753907171</v>
      </c>
      <c r="G309" s="23" t="str">
        <f t="shared" si="34"/>
        <v/>
      </c>
      <c r="H309" s="23" t="str">
        <f t="shared" si="35"/>
        <v/>
      </c>
      <c r="I309" s="12" t="str">
        <f t="shared" si="39"/>
        <v/>
      </c>
      <c r="J309" s="9" t="str">
        <f t="shared" si="36"/>
        <v/>
      </c>
      <c r="K309" s="11" t="str">
        <f t="shared" si="37"/>
        <v/>
      </c>
    </row>
    <row r="310" spans="1:11" x14ac:dyDescent="0.3">
      <c r="A310" s="10">
        <v>306</v>
      </c>
      <c r="B310" s="4"/>
      <c r="C310" s="4"/>
      <c r="D310" s="10" t="str">
        <f t="shared" si="32"/>
        <v/>
      </c>
      <c r="E310" s="24">
        <f t="shared" si="38"/>
        <v>28.506784967152271</v>
      </c>
      <c r="F310" s="29">
        <f t="shared" si="33"/>
        <v>8987.7820603578693</v>
      </c>
      <c r="G310" s="23" t="str">
        <f t="shared" si="34"/>
        <v/>
      </c>
      <c r="H310" s="23" t="str">
        <f t="shared" si="35"/>
        <v/>
      </c>
      <c r="I310" s="12" t="str">
        <f t="shared" si="39"/>
        <v/>
      </c>
      <c r="J310" s="9" t="str">
        <f t="shared" si="36"/>
        <v/>
      </c>
      <c r="K310" s="11" t="str">
        <f t="shared" si="37"/>
        <v/>
      </c>
    </row>
    <row r="311" spans="1:11" x14ac:dyDescent="0.3">
      <c r="A311" s="10">
        <v>307</v>
      </c>
      <c r="B311" s="4"/>
      <c r="C311" s="4"/>
      <c r="D311" s="10" t="str">
        <f t="shared" si="32"/>
        <v/>
      </c>
      <c r="E311" s="24">
        <f t="shared" si="38"/>
        <v>28.597488373865417</v>
      </c>
      <c r="F311" s="29">
        <f t="shared" si="33"/>
        <v>9016.3795487317348</v>
      </c>
      <c r="G311" s="23" t="str">
        <f t="shared" si="34"/>
        <v/>
      </c>
      <c r="H311" s="23" t="str">
        <f t="shared" si="35"/>
        <v/>
      </c>
      <c r="I311" s="12" t="str">
        <f t="shared" si="39"/>
        <v/>
      </c>
      <c r="J311" s="9" t="str">
        <f t="shared" si="36"/>
        <v/>
      </c>
      <c r="K311" s="11" t="str">
        <f t="shared" si="37"/>
        <v/>
      </c>
    </row>
    <row r="312" spans="1:11" x14ac:dyDescent="0.3">
      <c r="A312" s="10">
        <v>308</v>
      </c>
      <c r="B312" s="4"/>
      <c r="C312" s="4"/>
      <c r="D312" s="10" t="str">
        <f t="shared" si="32"/>
        <v/>
      </c>
      <c r="E312" s="24">
        <f t="shared" si="38"/>
        <v>28.688480382328635</v>
      </c>
      <c r="F312" s="29">
        <f t="shared" si="33"/>
        <v>9045.0680291140634</v>
      </c>
      <c r="G312" s="23" t="str">
        <f t="shared" si="34"/>
        <v/>
      </c>
      <c r="H312" s="23" t="str">
        <f t="shared" si="35"/>
        <v/>
      </c>
      <c r="I312" s="12" t="str">
        <f t="shared" si="39"/>
        <v/>
      </c>
      <c r="J312" s="9" t="str">
        <f t="shared" si="36"/>
        <v/>
      </c>
      <c r="K312" s="11" t="str">
        <f t="shared" si="37"/>
        <v/>
      </c>
    </row>
    <row r="313" spans="1:11" x14ac:dyDescent="0.3">
      <c r="A313" s="10">
        <v>309</v>
      </c>
      <c r="B313" s="4"/>
      <c r="C313" s="4"/>
      <c r="D313" s="10" t="str">
        <f t="shared" si="32"/>
        <v/>
      </c>
      <c r="E313" s="24">
        <f t="shared" si="38"/>
        <v>28.779761910816887</v>
      </c>
      <c r="F313" s="29">
        <f t="shared" si="33"/>
        <v>9073.8477910248803</v>
      </c>
      <c r="G313" s="23" t="str">
        <f t="shared" si="34"/>
        <v/>
      </c>
      <c r="H313" s="23" t="str">
        <f t="shared" si="35"/>
        <v/>
      </c>
      <c r="I313" s="12" t="str">
        <f t="shared" si="39"/>
        <v/>
      </c>
      <c r="J313" s="9" t="str">
        <f t="shared" si="36"/>
        <v/>
      </c>
      <c r="K313" s="11" t="str">
        <f t="shared" si="37"/>
        <v/>
      </c>
    </row>
    <row r="314" spans="1:11" x14ac:dyDescent="0.3">
      <c r="A314" s="10">
        <v>310</v>
      </c>
      <c r="B314" s="4"/>
      <c r="C314" s="4"/>
      <c r="D314" s="10" t="str">
        <f t="shared" si="32"/>
        <v/>
      </c>
      <c r="E314" s="24">
        <f t="shared" si="38"/>
        <v>28.871333880533712</v>
      </c>
      <c r="F314" s="29">
        <f t="shared" si="33"/>
        <v>9102.719124905414</v>
      </c>
      <c r="G314" s="23" t="str">
        <f t="shared" si="34"/>
        <v/>
      </c>
      <c r="H314" s="23" t="str">
        <f t="shared" si="35"/>
        <v/>
      </c>
      <c r="I314" s="12" t="str">
        <f t="shared" si="39"/>
        <v/>
      </c>
      <c r="J314" s="9" t="str">
        <f t="shared" si="36"/>
        <v/>
      </c>
      <c r="K314" s="11" t="str">
        <f t="shared" si="37"/>
        <v/>
      </c>
    </row>
    <row r="315" spans="1:11" x14ac:dyDescent="0.3">
      <c r="A315" s="10">
        <v>311</v>
      </c>
      <c r="B315" s="4"/>
      <c r="C315" s="4"/>
      <c r="D315" s="10" t="str">
        <f t="shared" si="32"/>
        <v/>
      </c>
      <c r="E315" s="24">
        <f t="shared" si="38"/>
        <v>28.963197215607579</v>
      </c>
      <c r="F315" s="29">
        <f t="shared" si="33"/>
        <v>9131.6823221210216</v>
      </c>
      <c r="G315" s="23" t="str">
        <f t="shared" si="34"/>
        <v/>
      </c>
      <c r="H315" s="23" t="str">
        <f t="shared" si="35"/>
        <v/>
      </c>
      <c r="I315" s="12" t="str">
        <f t="shared" si="39"/>
        <v/>
      </c>
      <c r="J315" s="9" t="str">
        <f t="shared" si="36"/>
        <v/>
      </c>
      <c r="K315" s="11" t="str">
        <f t="shared" si="37"/>
        <v/>
      </c>
    </row>
    <row r="316" spans="1:11" x14ac:dyDescent="0.3">
      <c r="A316" s="10">
        <v>312</v>
      </c>
      <c r="B316" s="4"/>
      <c r="C316" s="4"/>
      <c r="D316" s="10" t="str">
        <f t="shared" si="32"/>
        <v/>
      </c>
      <c r="E316" s="24">
        <f t="shared" si="38"/>
        <v>29.055352843111905</v>
      </c>
      <c r="F316" s="29">
        <f t="shared" si="33"/>
        <v>9160.7376749641335</v>
      </c>
      <c r="G316" s="23" t="str">
        <f t="shared" si="34"/>
        <v/>
      </c>
      <c r="H316" s="23" t="str">
        <f t="shared" si="35"/>
        <v/>
      </c>
      <c r="I316" s="12" t="str">
        <f t="shared" si="39"/>
        <v/>
      </c>
      <c r="J316" s="9" t="str">
        <f t="shared" si="36"/>
        <v/>
      </c>
      <c r="K316" s="11" t="str">
        <f t="shared" si="37"/>
        <v/>
      </c>
    </row>
    <row r="317" spans="1:11" x14ac:dyDescent="0.3">
      <c r="A317" s="10">
        <v>313</v>
      </c>
      <c r="B317" s="4"/>
      <c r="C317" s="4"/>
      <c r="D317" s="10" t="str">
        <f t="shared" si="32"/>
        <v/>
      </c>
      <c r="E317" s="24">
        <f t="shared" si="38"/>
        <v>29.147801693066867</v>
      </c>
      <c r="F317" s="29">
        <f t="shared" si="33"/>
        <v>9189.8854766572003</v>
      </c>
      <c r="G317" s="23" t="str">
        <f t="shared" si="34"/>
        <v/>
      </c>
      <c r="H317" s="23" t="str">
        <f t="shared" si="35"/>
        <v/>
      </c>
      <c r="I317" s="12" t="str">
        <f t="shared" si="39"/>
        <v/>
      </c>
      <c r="J317" s="9" t="str">
        <f t="shared" si="36"/>
        <v/>
      </c>
      <c r="K317" s="11" t="str">
        <f t="shared" si="37"/>
        <v/>
      </c>
    </row>
    <row r="318" spans="1:11" x14ac:dyDescent="0.3">
      <c r="A318" s="10">
        <v>314</v>
      </c>
      <c r="B318" s="4"/>
      <c r="C318" s="4"/>
      <c r="D318" s="10" t="str">
        <f t="shared" si="32"/>
        <v/>
      </c>
      <c r="E318" s="24">
        <f t="shared" si="38"/>
        <v>29.240544698453959</v>
      </c>
      <c r="F318" s="29">
        <f t="shared" si="33"/>
        <v>9219.1260213556543</v>
      </c>
      <c r="G318" s="23" t="str">
        <f t="shared" si="34"/>
        <v/>
      </c>
      <c r="H318" s="23" t="str">
        <f t="shared" si="35"/>
        <v/>
      </c>
      <c r="I318" s="12" t="str">
        <f t="shared" si="39"/>
        <v/>
      </c>
      <c r="J318" s="9" t="str">
        <f t="shared" si="36"/>
        <v/>
      </c>
      <c r="K318" s="11" t="str">
        <f t="shared" si="37"/>
        <v/>
      </c>
    </row>
    <row r="319" spans="1:11" x14ac:dyDescent="0.3">
      <c r="A319" s="10">
        <v>315</v>
      </c>
      <c r="B319" s="4"/>
      <c r="C319" s="4"/>
      <c r="D319" s="10" t="str">
        <f t="shared" si="32"/>
        <v/>
      </c>
      <c r="E319" s="24">
        <f t="shared" si="38"/>
        <v>29.333582795223265</v>
      </c>
      <c r="F319" s="29">
        <f t="shared" si="33"/>
        <v>9248.4596041508776</v>
      </c>
      <c r="G319" s="23" t="str">
        <f t="shared" si="34"/>
        <v/>
      </c>
      <c r="H319" s="23" t="str">
        <f t="shared" si="35"/>
        <v/>
      </c>
      <c r="I319" s="12" t="str">
        <f t="shared" si="39"/>
        <v/>
      </c>
      <c r="J319" s="9" t="str">
        <f t="shared" si="36"/>
        <v/>
      </c>
      <c r="K319" s="11" t="str">
        <f t="shared" si="37"/>
        <v/>
      </c>
    </row>
    <row r="320" spans="1:11" x14ac:dyDescent="0.3">
      <c r="A320" s="10">
        <v>316</v>
      </c>
      <c r="B320" s="4"/>
      <c r="C320" s="4"/>
      <c r="D320" s="10" t="str">
        <f t="shared" si="32"/>
        <v/>
      </c>
      <c r="E320" s="24">
        <f t="shared" si="38"/>
        <v>29.426916922298915</v>
      </c>
      <c r="F320" s="29">
        <f t="shared" si="33"/>
        <v>9277.8865210731765</v>
      </c>
      <c r="G320" s="23" t="str">
        <f t="shared" si="34"/>
        <v/>
      </c>
      <c r="H320" s="23" t="str">
        <f t="shared" si="35"/>
        <v/>
      </c>
      <c r="I320" s="12" t="str">
        <f t="shared" si="39"/>
        <v/>
      </c>
      <c r="J320" s="9" t="str">
        <f t="shared" si="36"/>
        <v/>
      </c>
      <c r="K320" s="11" t="str">
        <f t="shared" si="37"/>
        <v/>
      </c>
    </row>
    <row r="321" spans="1:11" x14ac:dyDescent="0.3">
      <c r="A321" s="10">
        <v>317</v>
      </c>
      <c r="B321" s="4"/>
      <c r="C321" s="4"/>
      <c r="D321" s="10" t="str">
        <f t="shared" si="32"/>
        <v/>
      </c>
      <c r="E321" s="24">
        <f t="shared" si="38"/>
        <v>29.520548021597278</v>
      </c>
      <c r="F321" s="29">
        <f t="shared" si="33"/>
        <v>9307.4070690947738</v>
      </c>
      <c r="G321" s="23" t="str">
        <f t="shared" si="34"/>
        <v/>
      </c>
      <c r="H321" s="23" t="str">
        <f t="shared" si="35"/>
        <v/>
      </c>
      <c r="I321" s="12" t="str">
        <f t="shared" si="39"/>
        <v/>
      </c>
      <c r="J321" s="9" t="str">
        <f t="shared" si="36"/>
        <v/>
      </c>
      <c r="K321" s="11" t="str">
        <f t="shared" si="37"/>
        <v/>
      </c>
    </row>
    <row r="322" spans="1:11" x14ac:dyDescent="0.3">
      <c r="A322" s="10">
        <v>318</v>
      </c>
      <c r="B322" s="4"/>
      <c r="C322" s="4"/>
      <c r="D322" s="10" t="str">
        <f t="shared" si="32"/>
        <v/>
      </c>
      <c r="E322" s="24">
        <f t="shared" si="38"/>
        <v>29.614477038028781</v>
      </c>
      <c r="F322" s="29">
        <f t="shared" si="33"/>
        <v>9337.0215461328025</v>
      </c>
      <c r="G322" s="23" t="str">
        <f t="shared" si="34"/>
        <v/>
      </c>
      <c r="H322" s="23" t="str">
        <f t="shared" si="35"/>
        <v/>
      </c>
      <c r="I322" s="12" t="str">
        <f t="shared" si="39"/>
        <v/>
      </c>
      <c r="J322" s="9" t="str">
        <f t="shared" si="36"/>
        <v/>
      </c>
      <c r="K322" s="11" t="str">
        <f t="shared" si="37"/>
        <v/>
      </c>
    </row>
    <row r="323" spans="1:11" x14ac:dyDescent="0.3">
      <c r="A323" s="10">
        <v>319</v>
      </c>
      <c r="B323" s="4"/>
      <c r="C323" s="4"/>
      <c r="D323" s="10" t="str">
        <f t="shared" si="32"/>
        <v/>
      </c>
      <c r="E323" s="24">
        <f t="shared" si="38"/>
        <v>29.708704919514275</v>
      </c>
      <c r="F323" s="29">
        <f t="shared" si="33"/>
        <v>9366.7302510523168</v>
      </c>
      <c r="G323" s="23" t="str">
        <f t="shared" si="34"/>
        <v/>
      </c>
      <c r="H323" s="23" t="str">
        <f t="shared" si="35"/>
        <v/>
      </c>
      <c r="I323" s="12" t="str">
        <f t="shared" si="39"/>
        <v/>
      </c>
      <c r="J323" s="9" t="str">
        <f t="shared" si="36"/>
        <v/>
      </c>
      <c r="K323" s="11" t="str">
        <f t="shared" si="37"/>
        <v/>
      </c>
    </row>
    <row r="324" spans="1:11" x14ac:dyDescent="0.3">
      <c r="A324" s="10">
        <v>320</v>
      </c>
      <c r="B324" s="4"/>
      <c r="C324" s="4"/>
      <c r="D324" s="10" t="str">
        <f t="shared" si="32"/>
        <v/>
      </c>
      <c r="E324" s="24">
        <f t="shared" si="38"/>
        <v>29.803232616985042</v>
      </c>
      <c r="F324" s="29">
        <f t="shared" si="33"/>
        <v>9396.5334836693019</v>
      </c>
      <c r="G324" s="23" t="str">
        <f t="shared" si="34"/>
        <v/>
      </c>
      <c r="H324" s="23" t="str">
        <f t="shared" si="35"/>
        <v/>
      </c>
      <c r="I324" s="12" t="str">
        <f t="shared" si="39"/>
        <v/>
      </c>
      <c r="J324" s="9" t="str">
        <f t="shared" si="36"/>
        <v/>
      </c>
      <c r="K324" s="11" t="str">
        <f t="shared" si="37"/>
        <v/>
      </c>
    </row>
    <row r="325" spans="1:11" x14ac:dyDescent="0.3">
      <c r="A325" s="10">
        <v>321</v>
      </c>
      <c r="B325" s="4"/>
      <c r="C325" s="4"/>
      <c r="D325" s="10" t="str">
        <f t="shared" si="32"/>
        <v/>
      </c>
      <c r="E325" s="24">
        <f t="shared" si="38"/>
        <v>29.898061084402798</v>
      </c>
      <c r="F325" s="29">
        <f t="shared" si="33"/>
        <v>9426.4315447537047</v>
      </c>
      <c r="G325" s="23" t="str">
        <f t="shared" si="34"/>
        <v/>
      </c>
      <c r="H325" s="23" t="str">
        <f t="shared" si="35"/>
        <v/>
      </c>
      <c r="I325" s="12" t="str">
        <f t="shared" si="39"/>
        <v/>
      </c>
      <c r="J325" s="9" t="str">
        <f t="shared" si="36"/>
        <v/>
      </c>
      <c r="K325" s="11" t="str">
        <f t="shared" si="37"/>
        <v/>
      </c>
    </row>
    <row r="326" spans="1:11" x14ac:dyDescent="0.3">
      <c r="A326" s="10">
        <v>322</v>
      </c>
      <c r="B326" s="4"/>
      <c r="C326" s="4"/>
      <c r="D326" s="10" t="str">
        <f t="shared" ref="D326:D362" si="40">IF(C326&gt;0,C326+D325,IF(C326&lt;0,D325+C326,""))</f>
        <v/>
      </c>
      <c r="E326" s="24">
        <f t="shared" si="38"/>
        <v>29.993191278761515</v>
      </c>
      <c r="F326" s="29">
        <f t="shared" ref="F326:F362" si="41">F325*$M$12+F325</f>
        <v>9456.4247360324662</v>
      </c>
      <c r="G326" s="23" t="str">
        <f t="shared" ref="G326:G362" si="42">IFERROR((D326/$M$5)-1,"")</f>
        <v/>
      </c>
      <c r="H326" s="23" t="str">
        <f t="shared" ref="H326:H362" si="43">IFERROR(G326-$M$13,"")</f>
        <v/>
      </c>
      <c r="I326" s="12" t="str">
        <f t="shared" si="39"/>
        <v/>
      </c>
      <c r="J326" s="9" t="str">
        <f t="shared" ref="J326:J362" si="44">IFERROR(K326/D326,"")</f>
        <v/>
      </c>
      <c r="K326" s="11" t="str">
        <f t="shared" ref="K326:K362" si="45">IFERROR(D326-F326,"")</f>
        <v/>
      </c>
    </row>
    <row r="327" spans="1:11" x14ac:dyDescent="0.3">
      <c r="A327" s="10">
        <v>323</v>
      </c>
      <c r="B327" s="4"/>
      <c r="C327" s="4"/>
      <c r="D327" s="10" t="str">
        <f t="shared" si="40"/>
        <v/>
      </c>
      <c r="E327" s="24">
        <f t="shared" ref="E327:E362" si="46">F327-F326</f>
        <v>30.088624160103791</v>
      </c>
      <c r="F327" s="29">
        <f t="shared" si="41"/>
        <v>9486.51336019257</v>
      </c>
      <c r="G327" s="23" t="str">
        <f t="shared" si="42"/>
        <v/>
      </c>
      <c r="H327" s="23" t="str">
        <f t="shared" si="43"/>
        <v/>
      </c>
      <c r="I327" s="12" t="str">
        <f t="shared" ref="I327:I362" si="47">IFERROR(C327/D327,"")</f>
        <v/>
      </c>
      <c r="J327" s="9" t="str">
        <f t="shared" si="44"/>
        <v/>
      </c>
      <c r="K327" s="11" t="str">
        <f t="shared" si="45"/>
        <v/>
      </c>
    </row>
    <row r="328" spans="1:11" x14ac:dyDescent="0.3">
      <c r="A328" s="10">
        <v>324</v>
      </c>
      <c r="B328" s="4"/>
      <c r="C328" s="4"/>
      <c r="D328" s="10" t="str">
        <f t="shared" si="40"/>
        <v/>
      </c>
      <c r="E328" s="24">
        <f t="shared" si="46"/>
        <v>30.18436069152267</v>
      </c>
      <c r="F328" s="29">
        <f t="shared" si="41"/>
        <v>9516.6977208840926</v>
      </c>
      <c r="G328" s="23" t="str">
        <f t="shared" si="42"/>
        <v/>
      </c>
      <c r="H328" s="23" t="str">
        <f t="shared" si="43"/>
        <v/>
      </c>
      <c r="I328" s="12" t="str">
        <f t="shared" si="47"/>
        <v/>
      </c>
      <c r="J328" s="9" t="str">
        <f t="shared" si="44"/>
        <v/>
      </c>
      <c r="K328" s="11" t="str">
        <f t="shared" si="45"/>
        <v/>
      </c>
    </row>
    <row r="329" spans="1:11" x14ac:dyDescent="0.3">
      <c r="A329" s="10">
        <v>325</v>
      </c>
      <c r="B329" s="4"/>
      <c r="C329" s="4"/>
      <c r="D329" s="10" t="str">
        <f t="shared" si="40"/>
        <v/>
      </c>
      <c r="E329" s="24">
        <f t="shared" si="46"/>
        <v>30.280401839176193</v>
      </c>
      <c r="F329" s="29">
        <f t="shared" si="41"/>
        <v>9546.9781227232688</v>
      </c>
      <c r="G329" s="23" t="str">
        <f t="shared" si="42"/>
        <v/>
      </c>
      <c r="H329" s="23" t="str">
        <f t="shared" si="43"/>
        <v/>
      </c>
      <c r="I329" s="12" t="str">
        <f t="shared" si="47"/>
        <v/>
      </c>
      <c r="J329" s="9" t="str">
        <f t="shared" si="44"/>
        <v/>
      </c>
      <c r="K329" s="11" t="str">
        <f t="shared" si="45"/>
        <v/>
      </c>
    </row>
    <row r="330" spans="1:11" x14ac:dyDescent="0.3">
      <c r="A330" s="10">
        <v>326</v>
      </c>
      <c r="B330" s="4"/>
      <c r="C330" s="4"/>
      <c r="D330" s="10" t="str">
        <f t="shared" si="40"/>
        <v/>
      </c>
      <c r="E330" s="24">
        <f t="shared" si="46"/>
        <v>30.376748572301949</v>
      </c>
      <c r="F330" s="29">
        <f t="shared" si="41"/>
        <v>9577.3548712955708</v>
      </c>
      <c r="G330" s="23" t="str">
        <f t="shared" si="42"/>
        <v/>
      </c>
      <c r="H330" s="23" t="str">
        <f t="shared" si="43"/>
        <v/>
      </c>
      <c r="I330" s="12" t="str">
        <f t="shared" si="47"/>
        <v/>
      </c>
      <c r="J330" s="9" t="str">
        <f t="shared" si="44"/>
        <v/>
      </c>
      <c r="K330" s="11" t="str">
        <f t="shared" si="45"/>
        <v/>
      </c>
    </row>
    <row r="331" spans="1:11" x14ac:dyDescent="0.3">
      <c r="A331" s="10">
        <v>327</v>
      </c>
      <c r="B331" s="4"/>
      <c r="C331" s="4"/>
      <c r="D331" s="10" t="str">
        <f t="shared" si="40"/>
        <v/>
      </c>
      <c r="E331" s="24">
        <f t="shared" si="46"/>
        <v>30.473401863213439</v>
      </c>
      <c r="F331" s="29">
        <f t="shared" si="41"/>
        <v>9607.8282731587842</v>
      </c>
      <c r="G331" s="23" t="str">
        <f t="shared" si="42"/>
        <v/>
      </c>
      <c r="H331" s="23" t="str">
        <f t="shared" si="43"/>
        <v/>
      </c>
      <c r="I331" s="12" t="str">
        <f t="shared" si="47"/>
        <v/>
      </c>
      <c r="J331" s="9" t="str">
        <f t="shared" si="44"/>
        <v/>
      </c>
      <c r="K331" s="11" t="str">
        <f t="shared" si="45"/>
        <v/>
      </c>
    </row>
    <row r="332" spans="1:11" x14ac:dyDescent="0.3">
      <c r="A332" s="10">
        <v>328</v>
      </c>
      <c r="B332" s="4"/>
      <c r="C332" s="4"/>
      <c r="D332" s="10" t="str">
        <f t="shared" si="40"/>
        <v/>
      </c>
      <c r="E332" s="24">
        <f t="shared" si="46"/>
        <v>30.570362687323723</v>
      </c>
      <c r="F332" s="29">
        <f t="shared" si="41"/>
        <v>9638.3986358461079</v>
      </c>
      <c r="G332" s="23" t="str">
        <f t="shared" si="42"/>
        <v/>
      </c>
      <c r="H332" s="23" t="str">
        <f t="shared" si="43"/>
        <v/>
      </c>
      <c r="I332" s="12" t="str">
        <f t="shared" si="47"/>
        <v/>
      </c>
      <c r="J332" s="9" t="str">
        <f t="shared" si="44"/>
        <v/>
      </c>
      <c r="K332" s="11" t="str">
        <f t="shared" si="45"/>
        <v/>
      </c>
    </row>
    <row r="333" spans="1:11" x14ac:dyDescent="0.3">
      <c r="A333" s="10">
        <v>329</v>
      </c>
      <c r="B333" s="4"/>
      <c r="C333" s="4"/>
      <c r="D333" s="10" t="str">
        <f t="shared" si="40"/>
        <v/>
      </c>
      <c r="E333" s="24">
        <f t="shared" si="46"/>
        <v>30.667632023147235</v>
      </c>
      <c r="F333" s="29">
        <f t="shared" si="41"/>
        <v>9669.0662678692552</v>
      </c>
      <c r="G333" s="23" t="str">
        <f t="shared" si="42"/>
        <v/>
      </c>
      <c r="H333" s="23" t="str">
        <f t="shared" si="43"/>
        <v/>
      </c>
      <c r="I333" s="12" t="str">
        <f t="shared" si="47"/>
        <v/>
      </c>
      <c r="J333" s="9" t="str">
        <f t="shared" si="44"/>
        <v/>
      </c>
      <c r="K333" s="11" t="str">
        <f t="shared" si="45"/>
        <v/>
      </c>
    </row>
    <row r="334" spans="1:11" x14ac:dyDescent="0.3">
      <c r="A334" s="10">
        <v>330</v>
      </c>
      <c r="B334" s="4"/>
      <c r="C334" s="4"/>
      <c r="D334" s="10" t="str">
        <f t="shared" si="40"/>
        <v/>
      </c>
      <c r="E334" s="24">
        <f t="shared" si="46"/>
        <v>30.765210852310702</v>
      </c>
      <c r="F334" s="29">
        <f t="shared" si="41"/>
        <v>9699.8314787215659</v>
      </c>
      <c r="G334" s="23" t="str">
        <f t="shared" si="42"/>
        <v/>
      </c>
      <c r="H334" s="23" t="str">
        <f t="shared" si="43"/>
        <v/>
      </c>
      <c r="I334" s="12" t="str">
        <f t="shared" si="47"/>
        <v/>
      </c>
      <c r="J334" s="9" t="str">
        <f t="shared" si="44"/>
        <v/>
      </c>
      <c r="K334" s="11" t="str">
        <f t="shared" si="45"/>
        <v/>
      </c>
    </row>
    <row r="335" spans="1:11" x14ac:dyDescent="0.3">
      <c r="A335" s="10">
        <v>331</v>
      </c>
      <c r="B335" s="4"/>
      <c r="C335" s="4"/>
      <c r="D335" s="10" t="str">
        <f t="shared" si="40"/>
        <v/>
      </c>
      <c r="E335" s="24">
        <f t="shared" si="46"/>
        <v>30.863100159569512</v>
      </c>
      <c r="F335" s="29">
        <f t="shared" si="41"/>
        <v>9730.6945788811354</v>
      </c>
      <c r="G335" s="23" t="str">
        <f t="shared" si="42"/>
        <v/>
      </c>
      <c r="H335" s="23" t="str">
        <f t="shared" si="43"/>
        <v/>
      </c>
      <c r="I335" s="12" t="str">
        <f t="shared" si="47"/>
        <v/>
      </c>
      <c r="J335" s="9" t="str">
        <f t="shared" si="44"/>
        <v/>
      </c>
      <c r="K335" s="11" t="str">
        <f t="shared" si="45"/>
        <v/>
      </c>
    </row>
    <row r="336" spans="1:11" x14ac:dyDescent="0.3">
      <c r="A336" s="10">
        <v>332</v>
      </c>
      <c r="B336" s="4"/>
      <c r="C336" s="4"/>
      <c r="D336" s="10" t="str">
        <f t="shared" si="40"/>
        <v/>
      </c>
      <c r="E336" s="24">
        <f t="shared" si="46"/>
        <v>30.961300932804079</v>
      </c>
      <c r="F336" s="29">
        <f t="shared" si="41"/>
        <v>9761.6558798139395</v>
      </c>
      <c r="G336" s="23" t="str">
        <f t="shared" si="42"/>
        <v/>
      </c>
      <c r="H336" s="23" t="str">
        <f t="shared" si="43"/>
        <v/>
      </c>
      <c r="I336" s="12" t="str">
        <f t="shared" si="47"/>
        <v/>
      </c>
      <c r="J336" s="9" t="str">
        <f t="shared" si="44"/>
        <v/>
      </c>
      <c r="K336" s="11" t="str">
        <f t="shared" si="45"/>
        <v/>
      </c>
    </row>
    <row r="337" spans="1:11" x14ac:dyDescent="0.3">
      <c r="A337" s="10">
        <v>333</v>
      </c>
      <c r="B337" s="4"/>
      <c r="C337" s="4"/>
      <c r="D337" s="10" t="str">
        <f t="shared" si="40"/>
        <v/>
      </c>
      <c r="E337" s="24">
        <f t="shared" si="46"/>
        <v>31.059814163043484</v>
      </c>
      <c r="F337" s="29">
        <f t="shared" si="41"/>
        <v>9792.7156939769829</v>
      </c>
      <c r="G337" s="23" t="str">
        <f t="shared" si="42"/>
        <v/>
      </c>
      <c r="H337" s="23" t="str">
        <f t="shared" si="43"/>
        <v/>
      </c>
      <c r="I337" s="12" t="str">
        <f t="shared" si="47"/>
        <v/>
      </c>
      <c r="J337" s="9" t="str">
        <f t="shared" si="44"/>
        <v/>
      </c>
      <c r="K337" s="11" t="str">
        <f t="shared" si="45"/>
        <v/>
      </c>
    </row>
    <row r="338" spans="1:11" x14ac:dyDescent="0.3">
      <c r="A338" s="10">
        <v>334</v>
      </c>
      <c r="B338" s="4"/>
      <c r="C338" s="4"/>
      <c r="D338" s="10" t="str">
        <f t="shared" si="40"/>
        <v/>
      </c>
      <c r="E338" s="24">
        <f t="shared" si="46"/>
        <v>31.158640844472757</v>
      </c>
      <c r="F338" s="29">
        <f t="shared" si="41"/>
        <v>9823.8743348214557</v>
      </c>
      <c r="G338" s="23" t="str">
        <f t="shared" si="42"/>
        <v/>
      </c>
      <c r="H338" s="23" t="str">
        <f t="shared" si="43"/>
        <v/>
      </c>
      <c r="I338" s="12" t="str">
        <f t="shared" si="47"/>
        <v/>
      </c>
      <c r="J338" s="9" t="str">
        <f t="shared" si="44"/>
        <v/>
      </c>
      <c r="K338" s="11" t="str">
        <f t="shared" si="45"/>
        <v/>
      </c>
    </row>
    <row r="339" spans="1:11" x14ac:dyDescent="0.3">
      <c r="A339" s="10">
        <v>335</v>
      </c>
      <c r="B339" s="4"/>
      <c r="C339" s="4"/>
      <c r="D339" s="10" t="str">
        <f t="shared" si="40"/>
        <v/>
      </c>
      <c r="E339" s="24">
        <f t="shared" si="46"/>
        <v>31.257781974431055</v>
      </c>
      <c r="F339" s="29">
        <f t="shared" si="41"/>
        <v>9855.1321167958868</v>
      </c>
      <c r="G339" s="23" t="str">
        <f t="shared" si="42"/>
        <v/>
      </c>
      <c r="H339" s="23" t="str">
        <f t="shared" si="43"/>
        <v/>
      </c>
      <c r="I339" s="12" t="str">
        <f t="shared" si="47"/>
        <v/>
      </c>
      <c r="J339" s="9" t="str">
        <f t="shared" si="44"/>
        <v/>
      </c>
      <c r="K339" s="11" t="str">
        <f t="shared" si="45"/>
        <v/>
      </c>
    </row>
    <row r="340" spans="1:11" x14ac:dyDescent="0.3">
      <c r="A340" s="10">
        <v>336</v>
      </c>
      <c r="B340" s="4"/>
      <c r="C340" s="4"/>
      <c r="D340" s="10" t="str">
        <f t="shared" si="40"/>
        <v/>
      </c>
      <c r="E340" s="24">
        <f t="shared" si="46"/>
        <v>31.357238553440766</v>
      </c>
      <c r="F340" s="29">
        <f t="shared" si="41"/>
        <v>9886.4893553493275</v>
      </c>
      <c r="G340" s="23" t="str">
        <f t="shared" si="42"/>
        <v/>
      </c>
      <c r="H340" s="23" t="str">
        <f t="shared" si="43"/>
        <v/>
      </c>
      <c r="I340" s="12" t="str">
        <f t="shared" si="47"/>
        <v/>
      </c>
      <c r="J340" s="9" t="str">
        <f t="shared" si="44"/>
        <v/>
      </c>
      <c r="K340" s="11" t="str">
        <f t="shared" si="45"/>
        <v/>
      </c>
    </row>
    <row r="341" spans="1:11" x14ac:dyDescent="0.3">
      <c r="A341" s="10">
        <v>337</v>
      </c>
      <c r="B341" s="4"/>
      <c r="C341" s="4"/>
      <c r="D341" s="10" t="str">
        <f t="shared" si="40"/>
        <v/>
      </c>
      <c r="E341" s="24">
        <f t="shared" si="46"/>
        <v>31.457011585202054</v>
      </c>
      <c r="F341" s="29">
        <f t="shared" si="41"/>
        <v>9917.9463669345296</v>
      </c>
      <c r="G341" s="23" t="str">
        <f t="shared" si="42"/>
        <v/>
      </c>
      <c r="H341" s="23" t="str">
        <f t="shared" si="43"/>
        <v/>
      </c>
      <c r="I341" s="12" t="str">
        <f t="shared" si="47"/>
        <v/>
      </c>
      <c r="J341" s="9" t="str">
        <f t="shared" si="44"/>
        <v/>
      </c>
      <c r="K341" s="11" t="str">
        <f t="shared" si="45"/>
        <v/>
      </c>
    </row>
    <row r="342" spans="1:11" x14ac:dyDescent="0.3">
      <c r="A342" s="10">
        <v>338</v>
      </c>
      <c r="B342" s="4"/>
      <c r="C342" s="4"/>
      <c r="D342" s="10" t="str">
        <f t="shared" si="40"/>
        <v/>
      </c>
      <c r="E342" s="24">
        <f t="shared" si="46"/>
        <v>31.557102076609226</v>
      </c>
      <c r="F342" s="29">
        <f t="shared" si="41"/>
        <v>9949.5034690111388</v>
      </c>
      <c r="G342" s="23" t="str">
        <f t="shared" si="42"/>
        <v/>
      </c>
      <c r="H342" s="23" t="str">
        <f t="shared" si="43"/>
        <v/>
      </c>
      <c r="I342" s="12" t="str">
        <f t="shared" si="47"/>
        <v/>
      </c>
      <c r="J342" s="9" t="str">
        <f t="shared" si="44"/>
        <v/>
      </c>
      <c r="K342" s="11" t="str">
        <f t="shared" si="45"/>
        <v/>
      </c>
    </row>
    <row r="343" spans="1:11" x14ac:dyDescent="0.3">
      <c r="A343" s="10">
        <v>339</v>
      </c>
      <c r="B343" s="4"/>
      <c r="C343" s="4"/>
      <c r="D343" s="10" t="str">
        <f t="shared" si="40"/>
        <v/>
      </c>
      <c r="E343" s="24">
        <f t="shared" si="46"/>
        <v>31.65751103776347</v>
      </c>
      <c r="F343" s="29">
        <f t="shared" si="41"/>
        <v>9981.1609800489023</v>
      </c>
      <c r="G343" s="23" t="str">
        <f t="shared" si="42"/>
        <v/>
      </c>
      <c r="H343" s="23" t="str">
        <f t="shared" si="43"/>
        <v/>
      </c>
      <c r="I343" s="12" t="str">
        <f t="shared" si="47"/>
        <v/>
      </c>
      <c r="J343" s="9" t="str">
        <f t="shared" si="44"/>
        <v/>
      </c>
      <c r="K343" s="11" t="str">
        <f t="shared" si="45"/>
        <v/>
      </c>
    </row>
    <row r="344" spans="1:11" x14ac:dyDescent="0.3">
      <c r="A344" s="10">
        <v>340</v>
      </c>
      <c r="B344" s="4"/>
      <c r="C344" s="4"/>
      <c r="D344" s="10" t="str">
        <f t="shared" si="40"/>
        <v/>
      </c>
      <c r="E344" s="24">
        <f t="shared" si="46"/>
        <v>31.75823948197467</v>
      </c>
      <c r="F344" s="29">
        <f t="shared" si="41"/>
        <v>10012.919219530877</v>
      </c>
      <c r="G344" s="23" t="str">
        <f t="shared" si="42"/>
        <v/>
      </c>
      <c r="H344" s="23" t="str">
        <f t="shared" si="43"/>
        <v/>
      </c>
      <c r="I344" s="12" t="str">
        <f t="shared" si="47"/>
        <v/>
      </c>
      <c r="J344" s="9" t="str">
        <f t="shared" si="44"/>
        <v/>
      </c>
      <c r="K344" s="11" t="str">
        <f t="shared" si="45"/>
        <v/>
      </c>
    </row>
    <row r="345" spans="1:11" x14ac:dyDescent="0.3">
      <c r="A345" s="10">
        <v>341</v>
      </c>
      <c r="B345" s="4"/>
      <c r="C345" s="4"/>
      <c r="D345" s="10" t="str">
        <f t="shared" si="40"/>
        <v/>
      </c>
      <c r="E345" s="24">
        <f t="shared" si="46"/>
        <v>31.859288425779596</v>
      </c>
      <c r="F345" s="29">
        <f t="shared" si="41"/>
        <v>10044.778507956657</v>
      </c>
      <c r="G345" s="23" t="str">
        <f t="shared" si="42"/>
        <v/>
      </c>
      <c r="H345" s="23" t="str">
        <f t="shared" si="43"/>
        <v/>
      </c>
      <c r="I345" s="12" t="str">
        <f t="shared" si="47"/>
        <v/>
      </c>
      <c r="J345" s="9" t="str">
        <f t="shared" si="44"/>
        <v/>
      </c>
      <c r="K345" s="11" t="str">
        <f t="shared" si="45"/>
        <v/>
      </c>
    </row>
    <row r="346" spans="1:11" x14ac:dyDescent="0.3">
      <c r="A346" s="10">
        <v>342</v>
      </c>
      <c r="B346" s="4"/>
      <c r="C346" s="4"/>
      <c r="D346" s="10" t="str">
        <f t="shared" si="40"/>
        <v/>
      </c>
      <c r="E346" s="24">
        <f t="shared" si="46"/>
        <v>31.960658888952821</v>
      </c>
      <c r="F346" s="29">
        <f t="shared" si="41"/>
        <v>10076.739166845609</v>
      </c>
      <c r="G346" s="23" t="str">
        <f t="shared" si="42"/>
        <v/>
      </c>
      <c r="H346" s="23" t="str">
        <f t="shared" si="43"/>
        <v/>
      </c>
      <c r="I346" s="12" t="str">
        <f t="shared" si="47"/>
        <v/>
      </c>
      <c r="J346" s="9" t="str">
        <f t="shared" si="44"/>
        <v/>
      </c>
      <c r="K346" s="11" t="str">
        <f t="shared" si="45"/>
        <v/>
      </c>
    </row>
    <row r="347" spans="1:11" x14ac:dyDescent="0.3">
      <c r="A347" s="10">
        <v>343</v>
      </c>
      <c r="B347" s="4"/>
      <c r="C347" s="4"/>
      <c r="D347" s="10" t="str">
        <f t="shared" si="40"/>
        <v/>
      </c>
      <c r="E347" s="24">
        <f t="shared" si="46"/>
        <v>32.062351894508538</v>
      </c>
      <c r="F347" s="29">
        <f t="shared" si="41"/>
        <v>10108.801518740118</v>
      </c>
      <c r="G347" s="23" t="str">
        <f t="shared" si="42"/>
        <v/>
      </c>
      <c r="H347" s="23" t="str">
        <f t="shared" si="43"/>
        <v/>
      </c>
      <c r="I347" s="12" t="str">
        <f t="shared" si="47"/>
        <v/>
      </c>
      <c r="J347" s="9" t="str">
        <f t="shared" si="44"/>
        <v/>
      </c>
      <c r="K347" s="11" t="str">
        <f t="shared" si="45"/>
        <v/>
      </c>
    </row>
    <row r="348" spans="1:11" x14ac:dyDescent="0.3">
      <c r="A348" s="10">
        <v>344</v>
      </c>
      <c r="B348" s="4"/>
      <c r="C348" s="4"/>
      <c r="D348" s="10" t="str">
        <f t="shared" si="40"/>
        <v/>
      </c>
      <c r="E348" s="24">
        <f t="shared" si="46"/>
        <v>32.164368468718749</v>
      </c>
      <c r="F348" s="29">
        <f t="shared" si="41"/>
        <v>10140.965887208837</v>
      </c>
      <c r="G348" s="23" t="str">
        <f t="shared" si="42"/>
        <v/>
      </c>
      <c r="H348" s="23" t="str">
        <f t="shared" si="43"/>
        <v/>
      </c>
      <c r="I348" s="12" t="str">
        <f t="shared" si="47"/>
        <v/>
      </c>
      <c r="J348" s="9" t="str">
        <f t="shared" si="44"/>
        <v/>
      </c>
      <c r="K348" s="11" t="str">
        <f t="shared" si="45"/>
        <v/>
      </c>
    </row>
    <row r="349" spans="1:11" x14ac:dyDescent="0.3">
      <c r="A349" s="10">
        <v>345</v>
      </c>
      <c r="B349" s="4"/>
      <c r="C349" s="4"/>
      <c r="D349" s="10" t="str">
        <f t="shared" si="40"/>
        <v/>
      </c>
      <c r="E349" s="24">
        <f t="shared" si="46"/>
        <v>32.266709641118723</v>
      </c>
      <c r="F349" s="29">
        <f t="shared" si="41"/>
        <v>10173.232596849955</v>
      </c>
      <c r="G349" s="23" t="str">
        <f t="shared" si="42"/>
        <v/>
      </c>
      <c r="H349" s="23" t="str">
        <f t="shared" si="43"/>
        <v/>
      </c>
      <c r="I349" s="12" t="str">
        <f t="shared" si="47"/>
        <v/>
      </c>
      <c r="J349" s="9" t="str">
        <f t="shared" si="44"/>
        <v/>
      </c>
      <c r="K349" s="11" t="str">
        <f t="shared" si="45"/>
        <v/>
      </c>
    </row>
    <row r="350" spans="1:11" x14ac:dyDescent="0.3">
      <c r="A350" s="10">
        <v>346</v>
      </c>
      <c r="B350" s="4"/>
      <c r="C350" s="4"/>
      <c r="D350" s="10" t="str">
        <f t="shared" si="40"/>
        <v/>
      </c>
      <c r="E350" s="24">
        <f t="shared" si="46"/>
        <v>32.369376444523368</v>
      </c>
      <c r="F350" s="29">
        <f t="shared" si="41"/>
        <v>10205.601973294479</v>
      </c>
      <c r="G350" s="23" t="str">
        <f t="shared" si="42"/>
        <v/>
      </c>
      <c r="H350" s="23" t="str">
        <f t="shared" si="43"/>
        <v/>
      </c>
      <c r="I350" s="12" t="str">
        <f t="shared" si="47"/>
        <v/>
      </c>
      <c r="J350" s="9" t="str">
        <f t="shared" si="44"/>
        <v/>
      </c>
      <c r="K350" s="11" t="str">
        <f t="shared" si="45"/>
        <v/>
      </c>
    </row>
    <row r="351" spans="1:11" x14ac:dyDescent="0.3">
      <c r="A351" s="10">
        <v>347</v>
      </c>
      <c r="B351" s="4"/>
      <c r="C351" s="4"/>
      <c r="D351" s="10" t="str">
        <f t="shared" si="40"/>
        <v/>
      </c>
      <c r="E351" s="24">
        <f t="shared" si="46"/>
        <v>32.47236991502723</v>
      </c>
      <c r="F351" s="29">
        <f t="shared" si="41"/>
        <v>10238.074343209506</v>
      </c>
      <c r="G351" s="23" t="str">
        <f t="shared" si="42"/>
        <v/>
      </c>
      <c r="H351" s="23" t="str">
        <f t="shared" si="43"/>
        <v/>
      </c>
      <c r="I351" s="12" t="str">
        <f t="shared" si="47"/>
        <v/>
      </c>
      <c r="J351" s="9" t="str">
        <f t="shared" si="44"/>
        <v/>
      </c>
      <c r="K351" s="11" t="str">
        <f t="shared" si="45"/>
        <v/>
      </c>
    </row>
    <row r="352" spans="1:11" x14ac:dyDescent="0.3">
      <c r="A352" s="10">
        <v>348</v>
      </c>
      <c r="B352" s="4"/>
      <c r="C352" s="4"/>
      <c r="D352" s="10" t="str">
        <f t="shared" si="40"/>
        <v/>
      </c>
      <c r="E352" s="24">
        <f t="shared" si="46"/>
        <v>32.575691092029956</v>
      </c>
      <c r="F352" s="29">
        <f t="shared" si="41"/>
        <v>10270.650034301536</v>
      </c>
      <c r="G352" s="23" t="str">
        <f t="shared" si="42"/>
        <v/>
      </c>
      <c r="H352" s="23" t="str">
        <f t="shared" si="43"/>
        <v/>
      </c>
      <c r="I352" s="12" t="str">
        <f t="shared" si="47"/>
        <v/>
      </c>
      <c r="J352" s="9" t="str">
        <f t="shared" si="44"/>
        <v/>
      </c>
      <c r="K352" s="11" t="str">
        <f t="shared" si="45"/>
        <v/>
      </c>
    </row>
    <row r="353" spans="1:11" x14ac:dyDescent="0.3">
      <c r="A353" s="10">
        <v>349</v>
      </c>
      <c r="B353" s="4"/>
      <c r="C353" s="4"/>
      <c r="D353" s="10" t="str">
        <f t="shared" si="40"/>
        <v/>
      </c>
      <c r="E353" s="24">
        <f t="shared" si="46"/>
        <v>32.679341018232662</v>
      </c>
      <c r="F353" s="29">
        <f t="shared" si="41"/>
        <v>10303.329375319769</v>
      </c>
      <c r="G353" s="23" t="str">
        <f t="shared" si="42"/>
        <v/>
      </c>
      <c r="H353" s="23" t="str">
        <f t="shared" si="43"/>
        <v/>
      </c>
      <c r="I353" s="12" t="str">
        <f t="shared" si="47"/>
        <v/>
      </c>
      <c r="J353" s="9" t="str">
        <f t="shared" si="44"/>
        <v/>
      </c>
      <c r="K353" s="11" t="str">
        <f t="shared" si="45"/>
        <v/>
      </c>
    </row>
    <row r="354" spans="1:11" x14ac:dyDescent="0.3">
      <c r="A354" s="10">
        <v>350</v>
      </c>
      <c r="B354" s="4"/>
      <c r="C354" s="4"/>
      <c r="D354" s="10" t="str">
        <f t="shared" si="40"/>
        <v/>
      </c>
      <c r="E354" s="24">
        <f t="shared" si="46"/>
        <v>32.7833207396543</v>
      </c>
      <c r="F354" s="29">
        <f t="shared" si="41"/>
        <v>10336.112696059423</v>
      </c>
      <c r="G354" s="23" t="str">
        <f t="shared" si="42"/>
        <v/>
      </c>
      <c r="H354" s="23" t="str">
        <f t="shared" si="43"/>
        <v/>
      </c>
      <c r="I354" s="12" t="str">
        <f t="shared" si="47"/>
        <v/>
      </c>
      <c r="J354" s="9" t="str">
        <f t="shared" si="44"/>
        <v/>
      </c>
      <c r="K354" s="11" t="str">
        <f t="shared" si="45"/>
        <v/>
      </c>
    </row>
    <row r="355" spans="1:11" x14ac:dyDescent="0.3">
      <c r="A355" s="10">
        <v>351</v>
      </c>
      <c r="B355" s="4"/>
      <c r="C355" s="4"/>
      <c r="D355" s="10" t="str">
        <f t="shared" si="40"/>
        <v/>
      </c>
      <c r="E355" s="24">
        <f t="shared" si="46"/>
        <v>32.887631305644391</v>
      </c>
      <c r="F355" s="29">
        <f t="shared" si="41"/>
        <v>10369.000327365067</v>
      </c>
      <c r="G355" s="23" t="str">
        <f t="shared" si="42"/>
        <v/>
      </c>
      <c r="H355" s="23" t="str">
        <f t="shared" si="43"/>
        <v/>
      </c>
      <c r="I355" s="12" t="str">
        <f t="shared" si="47"/>
        <v/>
      </c>
      <c r="J355" s="9" t="str">
        <f t="shared" si="44"/>
        <v/>
      </c>
      <c r="K355" s="11" t="str">
        <f t="shared" si="45"/>
        <v/>
      </c>
    </row>
    <row r="356" spans="1:11" x14ac:dyDescent="0.3">
      <c r="A356" s="10">
        <v>352</v>
      </c>
      <c r="B356" s="4"/>
      <c r="C356" s="4"/>
      <c r="D356" s="10" t="str">
        <f t="shared" si="40"/>
        <v/>
      </c>
      <c r="E356" s="24">
        <f t="shared" si="46"/>
        <v>32.992273768888481</v>
      </c>
      <c r="F356" s="29">
        <f t="shared" si="41"/>
        <v>10401.992601133956</v>
      </c>
      <c r="G356" s="23" t="str">
        <f t="shared" si="42"/>
        <v/>
      </c>
      <c r="H356" s="23" t="str">
        <f t="shared" si="43"/>
        <v/>
      </c>
      <c r="I356" s="12" t="str">
        <f t="shared" si="47"/>
        <v/>
      </c>
      <c r="J356" s="9" t="str">
        <f t="shared" si="44"/>
        <v/>
      </c>
      <c r="K356" s="11" t="str">
        <f t="shared" si="45"/>
        <v/>
      </c>
    </row>
    <row r="357" spans="1:11" x14ac:dyDescent="0.3">
      <c r="A357" s="10">
        <v>353</v>
      </c>
      <c r="B357" s="4"/>
      <c r="C357" s="4"/>
      <c r="D357" s="10" t="str">
        <f t="shared" si="40"/>
        <v/>
      </c>
      <c r="E357" s="24">
        <f t="shared" si="46"/>
        <v>33.097249185426335</v>
      </c>
      <c r="F357" s="29">
        <f t="shared" si="41"/>
        <v>10435.089850319382</v>
      </c>
      <c r="G357" s="23" t="str">
        <f t="shared" si="42"/>
        <v/>
      </c>
      <c r="H357" s="23" t="str">
        <f t="shared" si="43"/>
        <v/>
      </c>
      <c r="I357" s="12" t="str">
        <f t="shared" si="47"/>
        <v/>
      </c>
      <c r="J357" s="9" t="str">
        <f t="shared" si="44"/>
        <v/>
      </c>
      <c r="K357" s="11" t="str">
        <f t="shared" si="45"/>
        <v/>
      </c>
    </row>
    <row r="358" spans="1:11" x14ac:dyDescent="0.3">
      <c r="A358" s="10">
        <v>354</v>
      </c>
      <c r="B358" s="4"/>
      <c r="C358" s="4"/>
      <c r="D358" s="10" t="str">
        <f t="shared" si="40"/>
        <v/>
      </c>
      <c r="E358" s="24">
        <f t="shared" si="46"/>
        <v>33.202558614651934</v>
      </c>
      <c r="F358" s="29">
        <f t="shared" si="41"/>
        <v>10468.292408934034</v>
      </c>
      <c r="G358" s="23" t="str">
        <f t="shared" si="42"/>
        <v/>
      </c>
      <c r="H358" s="23" t="str">
        <f t="shared" si="43"/>
        <v/>
      </c>
      <c r="I358" s="12" t="str">
        <f t="shared" si="47"/>
        <v/>
      </c>
      <c r="J358" s="9" t="str">
        <f t="shared" si="44"/>
        <v/>
      </c>
      <c r="K358" s="11" t="str">
        <f t="shared" si="45"/>
        <v/>
      </c>
    </row>
    <row r="359" spans="1:11" x14ac:dyDescent="0.3">
      <c r="A359" s="10">
        <v>355</v>
      </c>
      <c r="B359" s="4"/>
      <c r="C359" s="4"/>
      <c r="D359" s="10" t="str">
        <f t="shared" si="40"/>
        <v/>
      </c>
      <c r="E359" s="24">
        <f t="shared" si="46"/>
        <v>33.308203119335303</v>
      </c>
      <c r="F359" s="29">
        <f t="shared" si="41"/>
        <v>10501.600612053369</v>
      </c>
      <c r="G359" s="23" t="str">
        <f t="shared" si="42"/>
        <v/>
      </c>
      <c r="H359" s="23" t="str">
        <f t="shared" si="43"/>
        <v/>
      </c>
      <c r="I359" s="12" t="str">
        <f t="shared" si="47"/>
        <v/>
      </c>
      <c r="J359" s="9" t="str">
        <f t="shared" si="44"/>
        <v/>
      </c>
      <c r="K359" s="11" t="str">
        <f t="shared" si="45"/>
        <v/>
      </c>
    </row>
    <row r="360" spans="1:11" x14ac:dyDescent="0.3">
      <c r="A360" s="10">
        <v>356</v>
      </c>
      <c r="B360" s="4"/>
      <c r="C360" s="4"/>
      <c r="D360" s="10" t="str">
        <f t="shared" si="40"/>
        <v/>
      </c>
      <c r="E360" s="24">
        <f t="shared" si="46"/>
        <v>33.41418376562433</v>
      </c>
      <c r="F360" s="29">
        <f t="shared" si="41"/>
        <v>10535.014795818994</v>
      </c>
      <c r="G360" s="23" t="str">
        <f t="shared" si="42"/>
        <v/>
      </c>
      <c r="H360" s="23" t="str">
        <f t="shared" si="43"/>
        <v/>
      </c>
      <c r="I360" s="12" t="str">
        <f t="shared" si="47"/>
        <v/>
      </c>
      <c r="J360" s="9" t="str">
        <f t="shared" si="44"/>
        <v/>
      </c>
      <c r="K360" s="11" t="str">
        <f t="shared" si="45"/>
        <v/>
      </c>
    </row>
    <row r="361" spans="1:11" x14ac:dyDescent="0.3">
      <c r="A361" s="10">
        <v>357</v>
      </c>
      <c r="B361" s="4"/>
      <c r="C361" s="4"/>
      <c r="D361" s="10" t="str">
        <f t="shared" si="40"/>
        <v/>
      </c>
      <c r="E361" s="24">
        <f t="shared" si="46"/>
        <v>33.520501623061136</v>
      </c>
      <c r="F361" s="29">
        <f t="shared" si="41"/>
        <v>10568.535297442055</v>
      </c>
      <c r="G361" s="23" t="str">
        <f t="shared" si="42"/>
        <v/>
      </c>
      <c r="H361" s="23" t="str">
        <f t="shared" si="43"/>
        <v/>
      </c>
      <c r="I361" s="12" t="str">
        <f t="shared" si="47"/>
        <v/>
      </c>
      <c r="J361" s="9" t="str">
        <f t="shared" si="44"/>
        <v/>
      </c>
      <c r="K361" s="11" t="str">
        <f t="shared" si="45"/>
        <v/>
      </c>
    </row>
    <row r="362" spans="1:11" x14ac:dyDescent="0.3">
      <c r="A362" s="10">
        <v>358</v>
      </c>
      <c r="B362" s="4"/>
      <c r="C362" s="4"/>
      <c r="D362" s="10" t="str">
        <f t="shared" si="40"/>
        <v/>
      </c>
      <c r="E362" s="24">
        <f t="shared" si="46"/>
        <v>33.627157764587537</v>
      </c>
      <c r="F362" s="29">
        <f t="shared" si="41"/>
        <v>10602.162455206642</v>
      </c>
      <c r="G362" s="23" t="str">
        <f t="shared" si="42"/>
        <v/>
      </c>
      <c r="H362" s="23" t="str">
        <f t="shared" si="43"/>
        <v/>
      </c>
      <c r="I362" s="12" t="str">
        <f t="shared" si="47"/>
        <v/>
      </c>
      <c r="J362" s="9" t="str">
        <f t="shared" si="44"/>
        <v/>
      </c>
      <c r="K362" s="11" t="str">
        <f t="shared" si="45"/>
        <v/>
      </c>
    </row>
  </sheetData>
  <mergeCells count="13">
    <mergeCell ref="O5:O6"/>
    <mergeCell ref="O10:O14"/>
    <mergeCell ref="M9:O9"/>
    <mergeCell ref="M4:O4"/>
    <mergeCell ref="I2:I3"/>
    <mergeCell ref="A2:A3"/>
    <mergeCell ref="J2:K3"/>
    <mergeCell ref="A1:K1"/>
    <mergeCell ref="Q4:R4"/>
    <mergeCell ref="B2:C3"/>
    <mergeCell ref="D2:D3"/>
    <mergeCell ref="E2:F3"/>
    <mergeCell ref="G2:H3"/>
  </mergeCells>
  <conditionalFormatting sqref="J5:J362">
    <cfRule type="iconSet" priority="1">
      <iconSet>
        <cfvo type="percent" val="0"/>
        <cfvo type="percent" val="33"/>
        <cfvo type="percent" val="67"/>
      </iconSet>
    </cfRule>
    <cfRule type="colorScale" priority="2">
      <colorScale>
        <cfvo type="min"/>
        <cfvo type="max"/>
        <color rgb="FFFCFCFF"/>
        <color rgb="FF63BE7B"/>
      </colorScale>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Mehrdad noroozian</dc:creator>
  <cp:lastModifiedBy>Mehrdad noroozian</cp:lastModifiedBy>
  <dcterms:created xsi:type="dcterms:W3CDTF">2024-06-18T16:11:34Z</dcterms:created>
  <dcterms:modified xsi:type="dcterms:W3CDTF">2024-06-24T14:50:50Z</dcterms:modified>
</cp:coreProperties>
</file>